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defaultThemeVersion="124226"/>
  <bookViews>
    <workbookView xWindow="65416" yWindow="65416" windowWidth="29040" windowHeight="16440" activeTab="0"/>
  </bookViews>
  <sheets>
    <sheet name="catalogo" sheetId="1" r:id="rId1"/>
  </sheets>
  <definedNames>
    <definedName name="_xlnm._FilterDatabase" localSheetId="0" hidden="1">'catalogo'!$A$9:$F$9</definedName>
    <definedName name="_xlnm.Print_Titles" localSheetId="0">'catalogo'!$1:$8</definedName>
  </definedNames>
  <calcPr calcId="191029"/>
  <extLst/>
</workbook>
</file>

<file path=xl/sharedStrings.xml><?xml version="1.0" encoding="utf-8"?>
<sst xmlns="http://schemas.openxmlformats.org/spreadsheetml/2006/main" count="90" uniqueCount="67">
  <si>
    <t>UNIVERSIDAD AUTÓNOMA DEL ESTADO DE MORELOS</t>
  </si>
  <si>
    <t>DIRECCIÓN DE DESARROLLO DE INFRAESTRUCTURA UAEM</t>
  </si>
  <si>
    <t>OBRA:</t>
  </si>
  <si>
    <t>CLAVE</t>
  </si>
  <si>
    <t>DESCRIPCION</t>
  </si>
  <si>
    <t>UNIDAD</t>
  </si>
  <si>
    <t>CANTIDAD</t>
  </si>
  <si>
    <t>PRECIO UNITARIO</t>
  </si>
  <si>
    <t>TOTAL</t>
  </si>
  <si>
    <t>DIRECCIÓN GENERAL DE INFRAESTRUCTURA DE LA UAEM</t>
  </si>
  <si>
    <t>M2</t>
  </si>
  <si>
    <t>TOTAL PARTIDA</t>
  </si>
  <si>
    <t>16% DE IVA</t>
  </si>
  <si>
    <t>CLAVE DE OBRA:</t>
  </si>
  <si>
    <t>COORDINACION DE COSTOS DE LA UAEM</t>
  </si>
  <si>
    <t>PRELIMINARES</t>
  </si>
  <si>
    <t>TOTAL PARTIDAS</t>
  </si>
  <si>
    <t>M3</t>
  </si>
  <si>
    <t>ML</t>
  </si>
  <si>
    <t>FF-2503-2419</t>
  </si>
  <si>
    <t>#B1</t>
  </si>
  <si>
    <t>DTE1A</t>
  </si>
  <si>
    <t>DICTAMEN TÉCNICO DE ESTABILIDAD ESTRUCTURAL QUE INCLUYE: INSPECCIÓN, CARTA DE CORRESPONSABLE EN SEGURIDAD ESTRUCTURAL Y REPORTE FOTOGRÁFICO.</t>
  </si>
  <si>
    <t>DICTAM</t>
  </si>
  <si>
    <t>SUMINISTRO Y COLOCACIÓN DE TAPIAL DE 2.40 M. DE ALTURA, CON TRIPLAY DE PINO DE 3A. DE 6 MM. A BASE DE PIE DERECHO CON POLÍN Y REFUERZOS HORIZONTALES CON BARROTE DE MADERA DE PINO DE 3A. PINTADO EN COLOR BLANCO, CON 2 PUERTAS PARA CONTROL DE ACCESO, PARA PROTECCIÓN Y DELIMITAR ÁREAS DE TRABAJO, INCLUYE: FIJACIÓN DE POSTES DE POLÍN, CORTES, ARRASTRES, CLAVOS, ALAMBRE RECOCIDO, MATERIAL Y EQUIPO. SE CONSIDERAN 7 USOS.</t>
  </si>
  <si>
    <t>11001D-CR</t>
  </si>
  <si>
    <t>DEMOLICIÓN DE MUROS DE TABIQUE, BLOCK CEMENTO, CON RETRO EXCAVADORA Y MARTILLO, INCLUYE: ANDAMIOS. DEMOLER CADENAS , CASTILLOS Y MURO , ACARREO FUERA DE OBRA A TIRO LIBRE DEL MATERIAL NO ÚTIL, HERRAMIENTA, EQUIPO, MANO DE OBRA Y TODO LO QUE SE REQUIERA PARA SU CORRECTA EJECUCIÓN.</t>
  </si>
  <si>
    <t>11001DMR</t>
  </si>
  <si>
    <t>DEMOLICIÓN DE MAMPOSTERÍA DE PIEDRA DE BRAZA CON MAQUINA RETROEXCAVADORA Y SU MARTILLO, INCLUYE: MANO DE OBRA, ACARREO DE ESCOMBRO FUERA DE LA OBRA DEL MATERIAL NO UTILIZABLE, HERRAMIENTAS, MAQUINARIA, LIMPIEZA Y EQUIPO Y TODO LO QUE SE REQUIERA PARA SU CORRECTA EJECUCIÓN.</t>
  </si>
  <si>
    <t>11075-RE</t>
  </si>
  <si>
    <t>EXCAVACIÓN DE CEPAS EN TERRENO TIPO I Y II UTILIZANDO RETRO EXCAVADORA INCLUYE: MANO DE OBRA, ACARREO DE ESCOMBRO FUERA DE LA OBRA DEL MATERIAL NO UTILIZABLE, HERRAMIENTAS, MAQUINARIA, LIMPIEZA Y EQUIPO Y TODO LO QUE SE REQUIERA PARA SU CORRECTA EJECUCIÓN.</t>
  </si>
  <si>
    <t>AFINE DE TALUD Y FONDO DE CEPAS EN FORMA MANUAL HASTA 5 CM. DE ESPESOR (CUANDO LA EXCAVACIÓN SE EFECTÚA A MÁQUINA), INCLUYE: ACARREOS HASTA 40 M. DE DISTANCIA, MANO DE OBRA, HERRAMIENTA, EQUIPO Y TODO LO QUE SE REQUIERA PARA SU CORRECTA EJECUCIÓN.</t>
  </si>
  <si>
    <t>#B2</t>
  </si>
  <si>
    <t>ALBAÑILERÍA</t>
  </si>
  <si>
    <t>PLANTILLA DE CONCRETO HECHO EN OBRA F'C=100 KG/CM2 DE 6 CM. DE ESPESOR, INCLUYE: MATERIALES, PREPARACIÓN DE LA SUPERFICIE, ELABORACIÓN, COLADO, MANO DE OBRA, HERRAMIENTA, EQUIPO. Y TODO LO QUE SE REQUIERA PARA SU CORRECTA EJECUCIÓN.</t>
  </si>
  <si>
    <t>81005-ZS-TII</t>
  </si>
  <si>
    <t>FABRICACIÓN DE ZAPATA CORRIDA A UN ESCARPIO PARA CIMENTACIÓN DE BARDA PERIMETRAL A BASE DE CONCRETO HECHO EN OBRA CON REVOLVEDORA F'C=250 KG/CM2, A.G. DE 19 MM, R.N., DE 1.15 M. DE BASE TRAPEZOIDAL DE 15 A 20 CM., ARMADA CON VARILLA EN DOS CAMAS.(CAMA INFERIOR). TRANSVERSAL #4 @ 15 CM. Y LONGITUDINAL #3 = 3 PIEZAS. (CAMA SUPERIOR) TRANSVERSAL #4 @ 30 CM. LONGITUDINAL #3 = 4 PIEZAS. Y CONTRA-TRABE DE 20 X 100 CM. ARMADA CON 8 VARILLAS #3,Y ESTRIBOS DEL No. 3 @ 30 CM (VER PLANO) INCLUYE CORTES, GANCHOS ALAMBRE RECOCIDO, TRASLAPES 40 DIÁMETRO MÍNIMO, ESCUADRAS 10 DIÁMETRO MÍNIMO, DESPERDICIOS, APLICACIÓN DE IMPERMEABILIZANTE FESTEGRAL EN PROPORCIÓN DE 1.5 KG POR BULTO DE CEMENTO, COLADO, VIBRADO, PRUEBAS DE LABORATORIO, CURADO, ACARREOS, CIMBRA Y DES-CIMBRA, LIMPIEZA, MANO DE OBRA Y HERRAMIENTA Y TODO LO QUE SE REQUIERA PARA SU CORRECTA EJECUCIÓN.</t>
  </si>
  <si>
    <t>31136-1C</t>
  </si>
  <si>
    <t>MURO MACIZO DE BLOCK DE CEMENTO 12 X 20 X 40 CM. , ACABADO APARENTE CON JUNTA REMETIDA EN MEDIA CAÑA (UNA CARA) ASENTADO CON MORTERO CEMENTO-ARENA 1:3 CON IMPERMEABILIZACIÓN DEL DESPLANTE (VER PLANO). INCLUYE: MATERIALES, ANDAMIO, MANO DE OBRA, HERRAMIENTA, ACARREOS, EQUIPO, LIMPIEZA Y TODO LO QUE SE REQUIERA PARA SU CORRECTA EJECUCIÓN.</t>
  </si>
  <si>
    <t>31136-MCA</t>
  </si>
  <si>
    <t>MURO DE CONCRETO ACABADO APARENTE HECHO EN OBRA DE 15 CM DE ESPESOR Y 1.45 M DE ALTURA, FC=250 KG/CM2, AG. MAX. 3/4", H.O. ARMADO A DOS PARRILLAS CON VARILLA DEL # 3 @ 20 CM (EN AMBOS SENTIDOS Y EN CADA PARRILLA), CON GRAPAS DE SEPARACIÓN DEL # 3 @ 40 CM EN AMBOS SENTIDOS. Y COLOCACIÓN DE DRENES DE 15 CM DE LARGO CON TUBO P.V.C. DIÁMETRO 2" A CADA METRO EN AMBOS SENTIDOS A TRESBOLILLO, (VER PLANO) INCLUYE: MATERIALES, ANDAMIO, MANO DE OBRA, HERRAMIENTA, ACARREOS, EQUIPO, LIMPIEZA Y TODO LO QUE SE REQUIERA PARA SU CORRECTA EJECUCIÓN.</t>
  </si>
  <si>
    <t>31019-4A</t>
  </si>
  <si>
    <t>CASTILLO K-1 DE 15 X 30 CM. DE CONCRETO HECHO EN OBRA DE FC=250 KG/CM2, ACABADO APARENTE AG. MAX. 3/4", H.O., ARMADO CON 4 VARILLAS DEL # 4 DE f'y= 4200 kg/cm2 Y ESTRIBOS DEL #3 @ 15 CM (VER PLANO). INCLUYE: MATERIALES, ACARREOS, CORTES, DESPERDICIOS, TRASLAPES, AMARRES, CIMBRADO, COLADO, DESCIMBRADO, MANO DE OBRA, EQUIPO, HERRAMIENTA, LIMPIEZA Y TODO LO QUE SE REQUIERA PARA SU CORRECTA EJECUCIÓN.</t>
  </si>
  <si>
    <t>1ANCLA</t>
  </si>
  <si>
    <t>ANCLAJE DE CASTILLO EN DADO DE CONCRETO, ARMADO CON 4 VARILLAS DEL #4 Y ESTRIBOS CON VARILLA #3 @ 15 CM, PARA ESTE TRABAJO SOLO SE CONSIDERARÁ EL ACERO Y SU HABILITADO. INCLUYE MATERIALES, MANO DE OBRA, HERRAMIENTA, EQUIPO, ACARREOS, DESPERDICIOS, FLETES, CORTES, TRASLAPES</t>
  </si>
  <si>
    <t>2ANCLA</t>
  </si>
  <si>
    <t>DADO DE CONCRETO F'c=250 kg/cm2, AG. MAX. 3/4" R.N. DE SECCIÓN 25 X 40 CM CON 6 VARILLAS #4 Y ESTRIBOS #3 @15 CM, DE f'y=4200 kg/cm2, ACABADO APARENTE. INCLUYE MATERIALES, ANDAMIOS, MANO DE OBRA, TRASLAPES, DESPERDICIOS, CORTES, ARMADO, CIMBRADO, COLADO, DESCIMBRADO, CURADO, HERRAMIENTA, EQUIPO, ACARREOS, LIMPIEZA DE ÁREA DE TRABAJO</t>
  </si>
  <si>
    <t>31002CD-2</t>
  </si>
  <si>
    <t>CADENA CD-2 DE CERRAMIENTO DE CONCRETO HECHO EN OBRA F'C=250 KG/CM2 ACABADO APARENTE AG. MAX. 3/4", H.O., DE 15 A 13 X 30 CM, ARMADA CON 4 VARILLAS DE 3/8" F'Y=4200 KG/CM2 Y ESTRIBOS DE 1/4" @ 20 CM. CIMBRA APARENTE DOS CARAS (VER PLANO), INCLUYE: CIMBRADO, MATERIALES, GOTERO DE MADERA 1" EN CADA ESQUINA, HABILITADO Y ARMADO DE ACERO, CRUCES, GANCHOS, TRASLAPES, AMARRES, COLADO, DESCIMBRADO, ACARREOS, CORTES, DESPERDICIOS, EQUIPO, MANO DE OBRA Y HERRAMIENTA Y TODO LO QUE SE REQUIERA PARA SU CORRECTA EJECUCIÓN.</t>
  </si>
  <si>
    <t>01TAPA- J</t>
  </si>
  <si>
    <t>TAPAJUNTAS DE LAMINA CAL.18 GALVANIZADA COLOCADA AL INTERIOR DEL MURO, ENTRE CASTILLO Y CASTILLO A TODO LO LARGO DE ESTA JUNTA CONSTRUCTIVA (VER DETALLE DE TAPAJUNTA EN PLANO) FIJADO CON PIJAS DE DIÁMETRO 1/4" X 3" @ 40 CM CON SU TAQUETE DE PLÁSTICO. EN AMBOS LADOS DEL TAPAJUNTA, CON ACABADO PERFECTAMENTE LIBRE DE OXIDO Y DESENGRASADO, SE LE DARA UNA MANO DE PINTURA PRIMARIA CON CROMATO DE ZINC APLICADO CON PISTOLA DE AIRE, EL ACABADO FINAL SE DARA CON DOS MANOS DE ESMALTE EPOXICO CATALIZADO, CON UN ESPESOR NO MENOR A 6 MILÉSIMAS, APLICADAS CON PISTOLA DE AIRE ATENDIENDO LAS ESPECIFICACIONES DEL FABRICANTE EN COLOR SEMIMATE SEGÚN MUESTRA APROBADA INCLUYE: MATERIALES, ANDAMIO, MANO DE OBRA, HERRAMIENTA, ACARREOS, EQUIPO, LIMPIEZA Y TODO LO QUE SE REQUIERA PARA SU CORRECTA EJECUCIÓN.</t>
  </si>
  <si>
    <t>43002-COL</t>
  </si>
  <si>
    <t>SUMINISTRO Y COLOCACIÓN DE MALLA TIPO CICLÓNICA GALVANIZADA DE 1.00 M. DE ALTURA CALIBRE No.10.5 DE 5.5 X 5.5 CM. CON POSTES A CADA 3.00 M. CON BARRA SUPERIOR, POSTES DE ARRANQUE, POSTES ESQUINEROS Y RETENIDA HORIZONTAL, ABRAZADERAS DE TENSIÓN, ESPADAS PARA TRES LÍNEAS DE ALAMBRE DE PUAS Y AMARRES DE ALAMBRE, INCLUYE: ADITAMENTOS, , ACARREOS, MATERIALES, MANO DE OBRA, EQUIPO, HERRAMIENTA Y TODO LO QUE SE REQUIERA PARA SU CORRECTA EJECUCIÓN E INSTALACIÓN.</t>
  </si>
  <si>
    <t>32001L</t>
  </si>
  <si>
    <t>REPELLADO EN MUROS A NIVEL Y REGLA CON MORTERO CEMENTO-ARENA 1:5, CUALQUIER ALTURA Y/O NIVEL, INCLUYE: IMPERMEABILIZANTE INTEGRAL, REMATES, BOQUILLAS, ANDAMIO, ACARREOS, LIMPIEZA, MATERIALES Y EQUIPO Y TODO LO QUE SE REQUIERA PARA SU CORRECTA EJECUCIÓN.</t>
  </si>
  <si>
    <t>31204D</t>
  </si>
  <si>
    <t>CAMA FILTRANTE CON TEZONTLE DE 3/4", EN CEPAS CON VOLTEO A MANO CON PALA, CUALQUIER ESPESOR, INCLUYE: SUMINISTRO DEL MATERIAL, HERRAMIENTA Y MANO DE OBRA.</t>
  </si>
  <si>
    <t>31206-RME</t>
  </si>
  <si>
    <t>RELLENO CON MATERIAL PRODUCTO DE LA EXCAVACIÓN, CON RETRO EXCAVADORA Y COMPACTADA EN CAPAS DE 20 CM CON BAILARINA INCLUYE: HERRAMIENTA, MAQUINARIA, MANO DE OBRA, LIMPIEZA Y EQUIPO. Y TODO LO QUE SE REQUIERA PARA SU CORRECTA EJECUCIÓN.</t>
  </si>
  <si>
    <t>31206-CA</t>
  </si>
  <si>
    <t>RELLENO CON MATERIAL ARENILLA Y CON RETRO EXCAVADORA, COMPACTADA EN CAPAS DE 20 CM CON BAILARINA INCLUYE SUMINISTRO DEL MATERIAL, HERRAMIENTA, MAQUINARIA, MANO DE OBRA, LIMPIEZA Y EQUIPO. Y TODO LO QUE SE REQUIERA PARA SU CORRECTA EJECUCIÓN.</t>
  </si>
  <si>
    <t>SIS37011D</t>
  </si>
  <si>
    <t>LIMPIEZA FINA DE LA OBRA PARA ENTREGA, INCLUYE: MATERIALES, ACARREOS, MANO DE OBRA EQUIPO Y HERRAMIENTA.</t>
  </si>
  <si>
    <t>RETIRO DE ESCOMBRO PRODUCTO DE OBRA, EXCAVACIÓN, DEMOLICIONES, MATERIAL EXISTENTE, AGREGADOS ETC. FUERA DE OBRA EN CAMIÓN A TIRO LIBRE, INCLUYE: CARGA MANUAL, HERRAMIENTA Y EQUIPO.</t>
  </si>
  <si>
    <t>TRAZO POR MEDIOS MANUALES EN EL EXTERIOR, ESTABLECIENDO PUNTOS DE REFERENCIA, EJES Y BANCO DE NIVEL, INCLUYE: MATERIALES, MANO DE OBRA, HERRAMIENTA, EQUIPO Y TODO LO NECESARIO PARA SU CORRECTA EJECUCIÓN.</t>
  </si>
  <si>
    <t>ACCIÓN:             CONSTRUCCIÓN DE BARDA PERIMETRAL Y DE OBRA COMPLEMENTARIA EN UNIDADES ACADÉMICAS DEL CAMPUS NORTE Y ORIENTE</t>
  </si>
  <si>
    <t>DEMOLICIÓN Y CONSTRUCCIÓN DE BARDA PERIMETRAL PONIENTE DE LA FACULTAD DE ESTUDIOS SOCIALES DE TEMIXCO (FEST), DE LA UNIVERSIDAD AUTÓNOMA DEL ESTADO DE MORELOS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</si>
</sst>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80A]#,##0.00"/>
    <numFmt numFmtId="165" formatCode="_-[$$-80A]* #,##0.00_-;\-[$$-80A]* #,##0.00_-;_-[$$-80A]* &quot;-&quot;??_-;_-@_-"/>
  </numFmts>
  <fonts count="10">
    <font>
      <sz val="11"/>
      <color theme="1"/>
      <name val="Calibri"/>
      <family val="2"/>
      <scheme val="minor"/>
    </font>
    <font>
      <sz val="10"/>
      <name val="Arial"/>
      <family val="2"/>
    </font>
    <font>
      <b/>
      <sz val="11"/>
      <color theme="1"/>
      <name val="Calibri"/>
      <family val="2"/>
      <scheme val="minor"/>
    </font>
    <font>
      <b/>
      <sz val="12"/>
      <color indexed="8"/>
      <name val="Arial"/>
      <family val="2"/>
    </font>
    <font>
      <sz val="10"/>
      <color indexed="8"/>
      <name val="Arial"/>
      <family val="2"/>
    </font>
    <font>
      <sz val="9"/>
      <color indexed="8"/>
      <name val="Arial"/>
      <family val="2"/>
    </font>
    <font>
      <sz val="11"/>
      <color theme="1"/>
      <name val="Arial"/>
      <family val="2"/>
    </font>
    <font>
      <b/>
      <sz val="11"/>
      <color theme="1"/>
      <name val="Arial"/>
      <family val="2"/>
    </font>
    <font>
      <b/>
      <sz val="8"/>
      <color theme="1"/>
      <name val="Arial"/>
      <family val="2"/>
    </font>
    <font>
      <b/>
      <sz val="11"/>
      <color indexed="8"/>
      <name val="Arial"/>
      <family val="2"/>
    </font>
  </fonts>
  <fills count="3">
    <fill>
      <patternFill/>
    </fill>
    <fill>
      <patternFill patternType="gray125"/>
    </fill>
    <fill>
      <patternFill patternType="solid">
        <fgColor theme="0" tint="-0.1499900072813034"/>
        <bgColor indexed="64"/>
      </patternFill>
    </fill>
  </fills>
  <borders count="3">
    <border>
      <left/>
      <right/>
      <top/>
      <bottom/>
      <diagonal/>
    </border>
    <border>
      <left style="thin"/>
      <right style="thin"/>
      <top style="thin"/>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34">
    <xf numFmtId="0" fontId="0" fillId="0" borderId="0" xfId="0"/>
    <xf numFmtId="0" fontId="0" fillId="0" borderId="0" xfId="0" applyAlignment="1">
      <alignment/>
    </xf>
    <xf numFmtId="0" fontId="0" fillId="0" borderId="0" xfId="0" applyAlignment="1">
      <alignment horizontal="right"/>
    </xf>
    <xf numFmtId="4" fontId="0" fillId="0" borderId="0" xfId="0" applyNumberFormat="1" applyAlignment="1">
      <alignment horizontal="right"/>
    </xf>
    <xf numFmtId="164" fontId="0" fillId="0" borderId="0" xfId="0" applyNumberFormat="1" applyAlignment="1">
      <alignment horizontal="right"/>
    </xf>
    <xf numFmtId="0" fontId="0" fillId="0" borderId="0" xfId="0" applyAlignment="1">
      <alignment horizontal="left" vertical="top"/>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6" fillId="0" borderId="0" xfId="0" applyFont="1" applyAlignment="1">
      <alignment horizontal="center" vertical="top"/>
    </xf>
    <xf numFmtId="0" fontId="6" fillId="0" borderId="0" xfId="0" applyFont="1" applyAlignment="1">
      <alignment horizontal="justify" vertical="top" wrapText="1"/>
    </xf>
    <xf numFmtId="0" fontId="6" fillId="0" borderId="0" xfId="0" applyFont="1" applyAlignment="1">
      <alignment horizontal="center" wrapText="1"/>
    </xf>
    <xf numFmtId="43" fontId="6" fillId="0" borderId="0" xfId="20" applyFont="1" applyFill="1" applyAlignment="1">
      <alignment/>
    </xf>
    <xf numFmtId="165" fontId="6" fillId="0" borderId="0" xfId="0" applyNumberFormat="1" applyFont="1"/>
    <xf numFmtId="165" fontId="6" fillId="0" borderId="0" xfId="0" applyNumberFormat="1" applyFont="1" applyAlignment="1">
      <alignment horizontal="right"/>
    </xf>
    <xf numFmtId="4" fontId="0" fillId="0" borderId="0" xfId="0" applyNumberFormat="1"/>
    <xf numFmtId="0" fontId="6" fillId="0" borderId="0" xfId="0" applyFont="1" applyAlignment="1">
      <alignment horizontal="left" vertical="top"/>
    </xf>
    <xf numFmtId="0" fontId="7" fillId="0" borderId="0" xfId="0" applyFont="1" applyAlignment="1">
      <alignment horizontal="center" vertical="justify" wrapText="1"/>
    </xf>
    <xf numFmtId="0" fontId="6" fillId="0" borderId="0" xfId="0" applyFont="1" applyAlignment="1">
      <alignment horizontal="right"/>
    </xf>
    <xf numFmtId="4" fontId="6" fillId="0" borderId="0" xfId="0" applyNumberFormat="1" applyFont="1" applyAlignment="1">
      <alignment horizontal="right"/>
    </xf>
    <xf numFmtId="164" fontId="6" fillId="0" borderId="0" xfId="0" applyNumberFormat="1" applyFont="1" applyAlignment="1">
      <alignment horizontal="right"/>
    </xf>
    <xf numFmtId="0" fontId="6" fillId="0" borderId="0" xfId="0" applyFont="1" applyAlignment="1">
      <alignment/>
    </xf>
    <xf numFmtId="0" fontId="7" fillId="0" borderId="0" xfId="0" applyFont="1" applyAlignment="1">
      <alignment/>
    </xf>
    <xf numFmtId="0" fontId="7" fillId="0" borderId="0" xfId="0" applyFont="1" applyAlignment="1">
      <alignment horizontal="right"/>
    </xf>
    <xf numFmtId="165" fontId="7" fillId="0" borderId="0" xfId="0" applyNumberFormat="1" applyFont="1" applyFill="1" applyAlignment="1">
      <alignment horizontal="right"/>
    </xf>
    <xf numFmtId="0" fontId="7" fillId="0" borderId="0" xfId="0" applyFont="1" applyAlignment="1">
      <alignment horizontal="right" vertical="justify" wrapText="1"/>
    </xf>
    <xf numFmtId="0" fontId="8" fillId="0" borderId="0" xfId="0" applyNumberFormat="1" applyFont="1" applyAlignment="1">
      <alignment horizontal="right" vertical="top"/>
    </xf>
    <xf numFmtId="0" fontId="8" fillId="0" borderId="0" xfId="0" applyNumberFormat="1" applyFont="1" applyAlignment="1">
      <alignment horizontal="center" vertical="top"/>
    </xf>
    <xf numFmtId="0" fontId="9" fillId="0" borderId="0" xfId="0" applyFont="1" applyAlignment="1">
      <alignment horizontal="left" vertical="top"/>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7" fillId="0" borderId="2" xfId="0" applyFont="1" applyBorder="1" applyAlignment="1">
      <alignment horizontal="left" vertical="top" wrapText="1"/>
    </xf>
    <xf numFmtId="0" fontId="7"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0</xdr:colOff>
          <xdr:row>0</xdr:row>
          <xdr:rowOff>0</xdr:rowOff>
        </xdr:from>
        <xdr:to>
          <xdr:col>1</xdr:col>
          <xdr:colOff>676275</xdr:colOff>
          <xdr:row>4</xdr:row>
          <xdr:rowOff>19050</xdr:rowOff>
        </xdr:to>
        <xdr:sp macro="" textlink="">
          <xdr:nvSpPr>
            <xdr:cNvPr id="1025" name="Object 1" hidden="1">
              <a:extLst xmlns:a="http://schemas.openxmlformats.org/drawingml/2006/main">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image" Target="../media/image1.png"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6"/>
  <sheetViews>
    <sheetView tabSelected="1" zoomScale="85" zoomScaleNormal="85" workbookViewId="0" topLeftCell="A1">
      <selection activeCell="H14" sqref="H14"/>
    </sheetView>
  </sheetViews>
  <sheetFormatPr defaultColWidth="11.421875" defaultRowHeight="15"/>
  <cols>
    <col min="1" max="1" width="14.8515625" style="5" customWidth="1"/>
    <col min="2" max="2" width="67.00390625" style="1" customWidth="1"/>
    <col min="3" max="3" width="8.8515625" style="2" customWidth="1"/>
    <col min="4" max="4" width="13.421875" style="3" customWidth="1"/>
    <col min="5" max="5" width="15.57421875" style="4" customWidth="1"/>
    <col min="6" max="6" width="22.57421875" style="4" customWidth="1"/>
    <col min="11" max="11" width="13.57421875" style="0" customWidth="1"/>
  </cols>
  <sheetData>
    <row r="1" spans="1:6" ht="15.75">
      <c r="A1" s="29" t="s">
        <v>0</v>
      </c>
      <c r="B1" s="29"/>
      <c r="C1" s="29"/>
      <c r="D1" s="29"/>
      <c r="E1" s="29"/>
      <c r="F1" s="29"/>
    </row>
    <row r="2" spans="1:6" ht="15">
      <c r="A2" s="30" t="s">
        <v>9</v>
      </c>
      <c r="B2" s="30"/>
      <c r="C2" s="30"/>
      <c r="D2" s="30"/>
      <c r="E2" s="30"/>
      <c r="F2" s="30"/>
    </row>
    <row r="3" spans="1:6" ht="15">
      <c r="A3" s="31" t="s">
        <v>1</v>
      </c>
      <c r="B3" s="31"/>
      <c r="C3" s="31"/>
      <c r="D3" s="31"/>
      <c r="E3" s="31"/>
      <c r="F3" s="31"/>
    </row>
    <row r="4" spans="1:6" ht="15">
      <c r="A4" s="31" t="s">
        <v>14</v>
      </c>
      <c r="B4" s="31"/>
      <c r="C4" s="31"/>
      <c r="D4" s="31"/>
      <c r="E4" s="31"/>
      <c r="F4" s="31"/>
    </row>
    <row r="5" spans="5:6" ht="15">
      <c r="E5" s="26" t="s">
        <v>13</v>
      </c>
      <c r="F5" s="27" t="s">
        <v>19</v>
      </c>
    </row>
    <row r="6" spans="1:6" ht="21" customHeight="1">
      <c r="A6" s="33" t="s">
        <v>65</v>
      </c>
      <c r="B6" s="33"/>
      <c r="C6" s="33"/>
      <c r="D6" s="33"/>
      <c r="E6" s="33"/>
      <c r="F6" s="33"/>
    </row>
    <row r="7" spans="1:6" ht="44.25" customHeight="1">
      <c r="A7" s="28" t="s">
        <v>2</v>
      </c>
      <c r="B7" s="32" t="s">
        <v>66</v>
      </c>
      <c r="C7" s="32"/>
      <c r="D7" s="32"/>
      <c r="E7" s="32"/>
      <c r="F7" s="32"/>
    </row>
    <row r="8" spans="1:6" ht="30">
      <c r="A8" s="6" t="s">
        <v>3</v>
      </c>
      <c r="B8" s="6" t="s">
        <v>4</v>
      </c>
      <c r="C8" s="6" t="s">
        <v>5</v>
      </c>
      <c r="D8" s="7" t="s">
        <v>6</v>
      </c>
      <c r="E8" s="8" t="s">
        <v>7</v>
      </c>
      <c r="F8" s="8" t="s">
        <v>8</v>
      </c>
    </row>
    <row r="11" spans="1:5" ht="45.75" customHeight="1">
      <c r="A11" s="17" t="s">
        <v>19</v>
      </c>
      <c r="B11" s="17" t="s">
        <v>66</v>
      </c>
      <c r="C11"/>
      <c r="D11"/>
      <c r="E11"/>
    </row>
    <row r="12" spans="1:5" ht="15">
      <c r="A12" s="17" t="s">
        <v>20</v>
      </c>
      <c r="B12" s="17" t="s">
        <v>15</v>
      </c>
      <c r="C12"/>
      <c r="D12"/>
      <c r="E12"/>
    </row>
    <row r="13" spans="1:6" ht="71.25">
      <c r="A13" s="9">
        <v>1.01</v>
      </c>
      <c r="B13" s="10" t="s">
        <v>64</v>
      </c>
      <c r="C13" s="11" t="s">
        <v>10</v>
      </c>
      <c r="D13" s="12">
        <v>150</v>
      </c>
      <c r="E13" s="13"/>
      <c r="F13" s="14">
        <f aca="true" t="shared" si="0" ref="F13:F19">ROUND(E13*D13,2)</f>
        <v>0</v>
      </c>
    </row>
    <row r="14" spans="1:6" ht="42.75">
      <c r="A14" s="9" t="s">
        <v>21</v>
      </c>
      <c r="B14" s="10" t="s">
        <v>22</v>
      </c>
      <c r="C14" s="11" t="s">
        <v>23</v>
      </c>
      <c r="D14" s="12">
        <v>1</v>
      </c>
      <c r="E14" s="13"/>
      <c r="F14" s="14">
        <f t="shared" si="0"/>
        <v>0</v>
      </c>
    </row>
    <row r="15" spans="1:6" ht="128.25">
      <c r="A15" s="9">
        <v>12071</v>
      </c>
      <c r="B15" s="10" t="s">
        <v>24</v>
      </c>
      <c r="C15" s="11" t="s">
        <v>18</v>
      </c>
      <c r="D15" s="12">
        <v>150</v>
      </c>
      <c r="E15" s="13"/>
      <c r="F15" s="14">
        <f t="shared" si="0"/>
        <v>0</v>
      </c>
    </row>
    <row r="16" spans="1:6" ht="85.5">
      <c r="A16" s="9" t="s">
        <v>25</v>
      </c>
      <c r="B16" s="10" t="s">
        <v>26</v>
      </c>
      <c r="C16" s="11" t="s">
        <v>10</v>
      </c>
      <c r="D16" s="12">
        <v>430</v>
      </c>
      <c r="E16" s="13"/>
      <c r="F16" s="14">
        <f t="shared" si="0"/>
        <v>0</v>
      </c>
    </row>
    <row r="17" spans="1:6" ht="85.5">
      <c r="A17" s="9" t="s">
        <v>27</v>
      </c>
      <c r="B17" s="10" t="s">
        <v>28</v>
      </c>
      <c r="C17" s="11" t="s">
        <v>17</v>
      </c>
      <c r="D17" s="12">
        <v>150</v>
      </c>
      <c r="E17" s="13"/>
      <c r="F17" s="14">
        <f t="shared" si="0"/>
        <v>0</v>
      </c>
    </row>
    <row r="18" spans="1:6" ht="71.25">
      <c r="A18" s="9" t="s">
        <v>29</v>
      </c>
      <c r="B18" s="10" t="s">
        <v>30</v>
      </c>
      <c r="C18" s="11" t="s">
        <v>17</v>
      </c>
      <c r="D18" s="12">
        <v>115</v>
      </c>
      <c r="E18" s="13"/>
      <c r="F18" s="14">
        <f t="shared" si="0"/>
        <v>0</v>
      </c>
    </row>
    <row r="19" spans="1:6" ht="71.25">
      <c r="A19" s="9">
        <v>11092</v>
      </c>
      <c r="B19" s="10" t="s">
        <v>31</v>
      </c>
      <c r="C19" s="11" t="s">
        <v>10</v>
      </c>
      <c r="D19" s="12">
        <v>175</v>
      </c>
      <c r="E19" s="13"/>
      <c r="F19" s="14">
        <f t="shared" si="0"/>
        <v>0</v>
      </c>
    </row>
    <row r="20" spans="1:16" ht="15">
      <c r="A20" s="16"/>
      <c r="B20" s="21"/>
      <c r="C20" s="18"/>
      <c r="D20" s="19"/>
      <c r="E20" s="20"/>
      <c r="F20" s="20"/>
      <c r="P20" s="15"/>
    </row>
    <row r="21" spans="1:16" ht="15">
      <c r="A21" s="16"/>
      <c r="B21" s="22"/>
      <c r="C21" s="22"/>
      <c r="D21" s="22"/>
      <c r="E21" s="23" t="s">
        <v>11</v>
      </c>
      <c r="F21" s="24">
        <f>SUM(F13:F20)</f>
        <v>0</v>
      </c>
      <c r="P21" s="15"/>
    </row>
    <row r="22" spans="1:5" ht="15">
      <c r="A22" s="17" t="s">
        <v>32</v>
      </c>
      <c r="B22" s="17" t="s">
        <v>33</v>
      </c>
      <c r="C22"/>
      <c r="D22"/>
      <c r="E22"/>
    </row>
    <row r="23" spans="1:6" ht="71.25">
      <c r="A23" s="9">
        <v>11101</v>
      </c>
      <c r="B23" s="10" t="s">
        <v>34</v>
      </c>
      <c r="C23" s="11" t="s">
        <v>10</v>
      </c>
      <c r="D23" s="12">
        <v>175</v>
      </c>
      <c r="E23" s="13"/>
      <c r="F23" s="14">
        <f aca="true" t="shared" si="1" ref="F23:F38">ROUND(E23*D23,2)</f>
        <v>0</v>
      </c>
    </row>
    <row r="24" spans="1:6" ht="242.25">
      <c r="A24" s="9" t="s">
        <v>35</v>
      </c>
      <c r="B24" s="10" t="s">
        <v>36</v>
      </c>
      <c r="C24" s="11" t="s">
        <v>18</v>
      </c>
      <c r="D24" s="12">
        <v>160</v>
      </c>
      <c r="E24" s="13"/>
      <c r="F24" s="14">
        <f t="shared" si="1"/>
        <v>0</v>
      </c>
    </row>
    <row r="25" spans="1:6" ht="99.75">
      <c r="A25" s="9" t="s">
        <v>37</v>
      </c>
      <c r="B25" s="10" t="s">
        <v>38</v>
      </c>
      <c r="C25" s="11" t="s">
        <v>10</v>
      </c>
      <c r="D25" s="12">
        <v>378</v>
      </c>
      <c r="E25" s="13"/>
      <c r="F25" s="14">
        <f t="shared" si="1"/>
        <v>0</v>
      </c>
    </row>
    <row r="26" spans="1:6" ht="156.75">
      <c r="A26" s="9" t="s">
        <v>39</v>
      </c>
      <c r="B26" s="10" t="s">
        <v>40</v>
      </c>
      <c r="C26" s="11" t="s">
        <v>10</v>
      </c>
      <c r="D26" s="12">
        <v>218</v>
      </c>
      <c r="E26" s="13"/>
      <c r="F26" s="14">
        <f t="shared" si="1"/>
        <v>0</v>
      </c>
    </row>
    <row r="27" spans="1:6" ht="114">
      <c r="A27" s="9" t="s">
        <v>41</v>
      </c>
      <c r="B27" s="10" t="s">
        <v>42</v>
      </c>
      <c r="C27" s="11" t="s">
        <v>18</v>
      </c>
      <c r="D27" s="12">
        <v>180</v>
      </c>
      <c r="E27" s="13"/>
      <c r="F27" s="14">
        <f t="shared" si="1"/>
        <v>0</v>
      </c>
    </row>
    <row r="28" spans="1:6" ht="85.5">
      <c r="A28" s="9" t="s">
        <v>43</v>
      </c>
      <c r="B28" s="10" t="s">
        <v>44</v>
      </c>
      <c r="C28" s="11" t="s">
        <v>18</v>
      </c>
      <c r="D28" s="12">
        <v>155</v>
      </c>
      <c r="E28" s="13"/>
      <c r="F28" s="14">
        <f t="shared" si="1"/>
        <v>0</v>
      </c>
    </row>
    <row r="29" spans="1:6" ht="99.75">
      <c r="A29" s="9" t="s">
        <v>45</v>
      </c>
      <c r="B29" s="10" t="s">
        <v>46</v>
      </c>
      <c r="C29" s="11" t="s">
        <v>18</v>
      </c>
      <c r="D29" s="12">
        <v>155</v>
      </c>
      <c r="E29" s="13"/>
      <c r="F29" s="14">
        <f t="shared" si="1"/>
        <v>0</v>
      </c>
    </row>
    <row r="30" spans="1:6" ht="156.75">
      <c r="A30" s="9" t="s">
        <v>47</v>
      </c>
      <c r="B30" s="10" t="s">
        <v>48</v>
      </c>
      <c r="C30" s="11" t="s">
        <v>18</v>
      </c>
      <c r="D30" s="12">
        <v>155</v>
      </c>
      <c r="E30" s="13"/>
      <c r="F30" s="14">
        <f t="shared" si="1"/>
        <v>0</v>
      </c>
    </row>
    <row r="31" spans="1:6" ht="228">
      <c r="A31" s="9" t="s">
        <v>49</v>
      </c>
      <c r="B31" s="10" t="s">
        <v>50</v>
      </c>
      <c r="C31" s="11" t="s">
        <v>18</v>
      </c>
      <c r="D31" s="12">
        <v>70</v>
      </c>
      <c r="E31" s="13"/>
      <c r="F31" s="14">
        <f t="shared" si="1"/>
        <v>0</v>
      </c>
    </row>
    <row r="32" spans="1:6" ht="128.25">
      <c r="A32" s="9" t="s">
        <v>51</v>
      </c>
      <c r="B32" s="10" t="s">
        <v>52</v>
      </c>
      <c r="C32" s="11" t="s">
        <v>18</v>
      </c>
      <c r="D32" s="12">
        <v>155</v>
      </c>
      <c r="E32" s="13"/>
      <c r="F32" s="14">
        <f t="shared" si="1"/>
        <v>0</v>
      </c>
    </row>
    <row r="33" spans="1:6" ht="85.5">
      <c r="A33" s="9" t="s">
        <v>53</v>
      </c>
      <c r="B33" s="10" t="s">
        <v>54</v>
      </c>
      <c r="C33" s="11" t="s">
        <v>10</v>
      </c>
      <c r="D33" s="12">
        <v>155</v>
      </c>
      <c r="E33" s="13"/>
      <c r="F33" s="14">
        <f t="shared" si="1"/>
        <v>0</v>
      </c>
    </row>
    <row r="34" spans="1:6" ht="42.75">
      <c r="A34" s="9" t="s">
        <v>55</v>
      </c>
      <c r="B34" s="10" t="s">
        <v>56</v>
      </c>
      <c r="C34" s="11" t="s">
        <v>17</v>
      </c>
      <c r="D34" s="12">
        <v>20</v>
      </c>
      <c r="E34" s="13"/>
      <c r="F34" s="14">
        <f t="shared" si="1"/>
        <v>0</v>
      </c>
    </row>
    <row r="35" spans="1:6" ht="71.25">
      <c r="A35" s="9" t="s">
        <v>57</v>
      </c>
      <c r="B35" s="10" t="s">
        <v>58</v>
      </c>
      <c r="C35" s="11" t="s">
        <v>17</v>
      </c>
      <c r="D35" s="12">
        <v>72</v>
      </c>
      <c r="E35" s="13"/>
      <c r="F35" s="14">
        <f t="shared" si="1"/>
        <v>0</v>
      </c>
    </row>
    <row r="36" spans="1:6" ht="71.25">
      <c r="A36" s="9" t="s">
        <v>59</v>
      </c>
      <c r="B36" s="10" t="s">
        <v>60</v>
      </c>
      <c r="C36" s="11" t="s">
        <v>17</v>
      </c>
      <c r="D36" s="12">
        <v>35</v>
      </c>
      <c r="E36" s="13"/>
      <c r="F36" s="14">
        <f t="shared" si="1"/>
        <v>0</v>
      </c>
    </row>
    <row r="37" spans="1:6" ht="42.75">
      <c r="A37" s="9" t="s">
        <v>61</v>
      </c>
      <c r="B37" s="10" t="s">
        <v>62</v>
      </c>
      <c r="C37" s="11" t="s">
        <v>10</v>
      </c>
      <c r="D37" s="12">
        <v>139.91</v>
      </c>
      <c r="E37" s="13"/>
      <c r="F37" s="14">
        <f t="shared" si="1"/>
        <v>0</v>
      </c>
    </row>
    <row r="38" spans="1:6" ht="57">
      <c r="A38" s="9">
        <v>10699</v>
      </c>
      <c r="B38" s="10" t="s">
        <v>63</v>
      </c>
      <c r="C38" s="11" t="s">
        <v>17</v>
      </c>
      <c r="D38" s="12">
        <v>33.99</v>
      </c>
      <c r="E38" s="13"/>
      <c r="F38" s="14">
        <f t="shared" si="1"/>
        <v>0</v>
      </c>
    </row>
    <row r="39" spans="1:16" ht="15">
      <c r="A39" s="16"/>
      <c r="B39" s="21"/>
      <c r="C39" s="18"/>
      <c r="D39" s="19"/>
      <c r="E39" s="20"/>
      <c r="F39" s="20"/>
      <c r="P39" s="15"/>
    </row>
    <row r="40" spans="1:16" ht="15">
      <c r="A40" s="16"/>
      <c r="B40" s="22"/>
      <c r="C40" s="22"/>
      <c r="D40" s="22"/>
      <c r="E40" s="23" t="s">
        <v>11</v>
      </c>
      <c r="F40" s="24">
        <f>SUM(F23:F39)</f>
        <v>0</v>
      </c>
      <c r="P40" s="15"/>
    </row>
    <row r="44" spans="5:6" ht="15">
      <c r="E44" s="23" t="s">
        <v>16</v>
      </c>
      <c r="F44" s="24">
        <f>F40+F21</f>
        <v>0</v>
      </c>
    </row>
    <row r="45" spans="5:6" ht="15">
      <c r="E45" s="25" t="s">
        <v>12</v>
      </c>
      <c r="F45" s="24">
        <f>F44*0.16</f>
        <v>0</v>
      </c>
    </row>
    <row r="46" spans="5:6" ht="15">
      <c r="E46" s="25" t="s">
        <v>8</v>
      </c>
      <c r="F46" s="24">
        <f>F45+F44</f>
        <v>0</v>
      </c>
    </row>
  </sheetData>
  <autoFilter ref="A9:F9"/>
  <mergeCells count="6">
    <mergeCell ref="A1:F1"/>
    <mergeCell ref="A2:F2"/>
    <mergeCell ref="A3:F3"/>
    <mergeCell ref="A4:F4"/>
    <mergeCell ref="B7:F7"/>
    <mergeCell ref="A6:F6"/>
  </mergeCells>
  <printOptions horizontalCentered="1"/>
  <pageMargins left="0.11811023622047245" right="0.11811023622047245" top="0.5511811023622047" bottom="0.5511811023622047" header="0.31496062992125984" footer="0.31496062992125984"/>
  <pageSetup horizontalDpi="600" verticalDpi="600" orientation="portrait" scale="70" r:id="rId4"/>
  <drawing r:id="rId3"/>
  <legacyDrawing r:id="rId2"/>
  <oleObjects>
    <mc:AlternateContent xmlns:mc="http://schemas.openxmlformats.org/markup-compatibility/2006">
      <mc:Choice Requires="x14">
        <oleObject progId="MSPhotoEd.3" shapeId="1025" r:id="rId1">
          <objectPr r:id="rId5">
            <anchor>
              <from>
                <xdr:col>0</xdr:col>
                <xdr:colOff>0</xdr:colOff>
                <xdr:row>0</xdr:row>
                <xdr:rowOff>0</xdr:rowOff>
              </from>
              <to>
                <xdr:col>1</xdr:col>
                <xdr:colOff>676275</xdr:colOff>
                <xdr:row>4</xdr:row>
                <xdr:rowOff>19050</xdr:rowOff>
              </to>
            </anchor>
          </objectPr>
        </oleObject>
      </mc:Choice>
      <mc:Fallback>
        <oleObject progId="MSPhotoEd.3" shapeId="1025" r:id="rId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U100048639</dc:creator>
  <cp:keywords/>
  <dc:description/>
  <cp:lastModifiedBy>EDGAR SALGADO DIAZ</cp:lastModifiedBy>
  <cp:lastPrinted>2024-05-28T23:45:33Z</cp:lastPrinted>
  <dcterms:created xsi:type="dcterms:W3CDTF">2015-01-20T16:59:31Z</dcterms:created>
  <dcterms:modified xsi:type="dcterms:W3CDTF">2024-06-17T16:55:13Z</dcterms:modified>
  <cp:category/>
  <cp:version/>
  <cp:contentType/>
  <cp:contentStatus/>
</cp:coreProperties>
</file>