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defaultThemeVersion="124226"/>
  <bookViews>
    <workbookView xWindow="65416" yWindow="65416" windowWidth="29040" windowHeight="16440" activeTab="0"/>
  </bookViews>
  <sheets>
    <sheet name="catalogo" sheetId="1" r:id="rId1"/>
  </sheets>
  <definedNames>
    <definedName name="_xlnm._FilterDatabase" localSheetId="0" hidden="1">'catalogo'!$A$9:$F$9</definedName>
    <definedName name="_xlnm.Print_Titles" localSheetId="0">'catalogo'!$1:$8</definedName>
  </definedNames>
  <calcPr calcId="191029"/>
  <extLst/>
</workbook>
</file>

<file path=xl/sharedStrings.xml><?xml version="1.0" encoding="utf-8"?>
<sst xmlns="http://schemas.openxmlformats.org/spreadsheetml/2006/main" count="98" uniqueCount="73">
  <si>
    <t>UNIVERSIDAD AUTÓNOMA DEL ESTADO DE MORELOS</t>
  </si>
  <si>
    <t>DIRECCIÓN DE DESARROLLO DE INFRAESTRUCTURA UAEM</t>
  </si>
  <si>
    <t>OBRA:</t>
  </si>
  <si>
    <t>CLAVE</t>
  </si>
  <si>
    <t>DESCRIPCION</t>
  </si>
  <si>
    <t>UNIDAD</t>
  </si>
  <si>
    <t>CANTIDAD</t>
  </si>
  <si>
    <t>PRECIO UNITARIO</t>
  </si>
  <si>
    <t>TOTAL</t>
  </si>
  <si>
    <t>DIRECCIÓN GENERAL DE INFRAESTRUCTURA DE LA UAEM</t>
  </si>
  <si>
    <t>M2</t>
  </si>
  <si>
    <t>TOTAL PARTIDA</t>
  </si>
  <si>
    <t>16% DE IVA</t>
  </si>
  <si>
    <t>CLAVE DE OBRA:</t>
  </si>
  <si>
    <t>COORDINACION DE COSTOS DE LA UAEM</t>
  </si>
  <si>
    <t>PRELIMINARES</t>
  </si>
  <si>
    <t>TOTAL PARTIDAS</t>
  </si>
  <si>
    <t>M3</t>
  </si>
  <si>
    <t>ML</t>
  </si>
  <si>
    <t xml:space="preserve">ACCIÓN:              MEJORAS DE ESPACIOS ACADÉMICOS EN MATERIA DE INCLUSIÓN Y PROTECCIÓN CIVIL PARA EL CAMPUS NORTE </t>
  </si>
  <si>
    <t>PZA</t>
  </si>
  <si>
    <t>CONSTRUCCIÓN DE RAMPA DE ACCESIBILIDAD, ADECUACIONES PARA PLAZA DE ACCESO Y ADECUACIÓN DE ESCALERA DE EMERGENCIA METÁLICA EXISTENTE, DEL INSTITUTO DE CIENCIAS DE LA EDUCACIÓN</t>
  </si>
  <si>
    <t>ESCALERAS EMERGENCIA</t>
  </si>
  <si>
    <t>*TEMP377</t>
  </si>
  <si>
    <t>EVALUACION, REVISION, CALCULO Y RESPONSIVA ESTRUCTURAL DE LA ESTRUCTURA.</t>
  </si>
  <si>
    <t>DEMOLICIONES</t>
  </si>
  <si>
    <t>*TEMP378</t>
  </si>
  <si>
    <t>CORTE CON EQUIPO DE CORTE DE OXIACETILENO DE TUBOS LATERALES DE LA RAMPA DE ESCALERAS EMPOTRADOS EN COLUMAS METALICAS REDONDAS, UTILIZANDO GRUA PARA SOPORTE DE RAMPA DE ESCALERAS MIENTRAS SE REALIZAN LOS TRABAJOS. INCLUYE: LIBERACION DE EMPOTRE DE 2 PLACAS BASE AL PIE DE LA RAMPA DE ESCALERAS Y LAS EXISTENTES EN LOS DADOS , MATERIALES, ACARREOS, CORTES, DESPERDICIOS, MANO DE OBRA, HERRAMIENTA Y EQUIPO.</t>
  </si>
  <si>
    <t>OBRA CIVIL</t>
  </si>
  <si>
    <t>*TEMP379</t>
  </si>
  <si>
    <t>TRAZO Y NIVELACIÓN DEL TERRENO ÁREAS EXTERIORES, CON EQUIPO TOPOGRÁFICO, ESTABLECIENDO PUNTOS DE REFERENCIA, EJES Y BANCO DE NIVEL, INCLUYE: MATERIALES, MANO DE OBRA, HERRAMIENTA Y EQUIPO.</t>
  </si>
  <si>
    <t>*TEMP380</t>
  </si>
  <si>
    <t>TAPIAL DE 2.00 M. DE ALTURA CON TABLERO DE MALLA ELECTROSOLDADA 6X6/10-10 Y HULE NEGRO DE 600 MICRAS, POSTES @ 2.80 M. DE POLÍN EMPOTRADOS 30 CM. EN PISO, PARA PROTECCIÓN DE OBRA, INCLUYE: MATERIAL, EXCAVACIÓN, ACARREOS, DESMONTAJE Y RETIRO, MANO DE OBRA, EQUIPO Y HERRAMIENTA. (SE CONSIDERAN 10 USOS EN LO QUE CORRESPONDE A POLINES Y MALLA ELECTROSOLDADA).</t>
  </si>
  <si>
    <t>*TEMP381</t>
  </si>
  <si>
    <t>FABRICACION DE DADO DE CIMENTACION DE 33X33X33 CM DE ALTO CON 4 ANCLAS DE 30CMX1/2" ARMADO CON ESTRIBOS DEL #3 A CADA 15 CM, CONCRETO HECHO EN OBRA DE 250 KG/CM2 CON IMPERMEABILIZANTE INTEGRAL, CIMBRA COMUN. INCLUYE: MATERIALES, ACARREOS, HABILITADO, CIMBRADO, COLADO, CURADO, MANO DE OBRA, HERRAMIENTA Y EQUIPO.</t>
  </si>
  <si>
    <t>*TEMP382</t>
  </si>
  <si>
    <t>SUMINISTRO E INSTALACION DE PLACA DE ACERO DE 30X30X3/8" CON 4 PERFORACION DE 5/8" PARA ANCLAS CON TUERCA. INCLUYE: MATERIALES, ACARREOS, CORTES, DESPERDICIOS, APLICACIÓN DE PINTURA PRIMER, APLICACIÓN DE DOS MANOS DE PINTURA DE ESMALTE IGUAL AL EXISTENTE, MANO DE OBRA, HERRAMIENTA Y EQUIPO.</t>
  </si>
  <si>
    <t>*TEMP383</t>
  </si>
  <si>
    <t>SUMINISTRO E INSTALACION DE COLUMNAS A BASE TUBO DE ACERO CED 40 DE 6" ANCLADAS A DADO DE CIMENTACION. INCLUYE: MATERIALES, CORTES, ACARREOS, DESPERDICIOS, PLOMEADO, SOLDADURA, PINTURA PRIMER ACABADO A DOS MANOS CON PINTURA DE ESMALTE IGUAL AL EXISTENTE EN LA ESTRUCTURA, MANO DE OBRA, HERRAMIENTA Y EQUIPO.</t>
  </si>
  <si>
    <t>*TEMP384</t>
  </si>
  <si>
    <t>EMPOTRE DE TUBOS LATERALES DE LA RAMPA DE ESCALERAS A NUEVAS COLUMAS METALICAS REDONDAS DE 6" COMO LAS EXISTENTES, UTILIZANDO GRUA PARA SOPORTE MIENTRAS SE REALIZAN LOS TRABAJOS. INCLUYE: MATERIALES, ACARREOS, CORTES, DESPERDICIOS, GRUA, MANO DE OBRA, ANDAMIOS, EQUIPO DE CORTE DE OXIACETILENO, SOLDADURA, APLICACION DE UNA CAPA DE PRIMER ANTICORROSIVO, APLICACION DE DOS MANO DE ESMALTE IGUAL AL EXISTENTE EN LA ESTRUCTURA, HERRAMIENTA Y EQUIPO.</t>
  </si>
  <si>
    <t>*TEMP385</t>
  </si>
  <si>
    <t>RESANE EN COLUMNA METALICA DE 6" DONDE SE HIZO EL CORTE DE LA RAMPA DE ESCALERAS A BASE DE PLACA CED 40. INCLUYE: MATERIALES, ACARREOS, ELEVACIONES, SOLDADURA, ANDAMIOS, MANO DE OBRA, UNA MANO DE PRIMER ANTICORROSIVO, DOS MANOS DE PINTURA DE ESMALTE IGUAL AL EXISTENTE EN LA ESTRUCTURA, SOLDADURA 7018, HERRAMIENTA Y EQUIPO.</t>
  </si>
  <si>
    <t>*TEMP386</t>
  </si>
  <si>
    <t>SUMINISTRO E INSTALACION Y EMPOTRE DE TRABES PARA NUEVOS APOYOS DE LA RAMPA DE ESCALERAS A BASE TUBO DE ACERO CED 40 DE 4" INCLUYE: MATERIALES, CORTES, ACARREOS, DESPERDICIOS, PLOMEADO, SOLDADURA, APLICACION DE UNA CAPA DE PINTURA PRIMER, ACABADO A DOS MANOS CON PINTURA DE ESMALTE IGUAL AL EXISTENTE EN LA ESTRUCTURA, MANO DE OBRA, HERRAMIENTA Y EQUIPO.</t>
  </si>
  <si>
    <t>*TEMP387</t>
  </si>
  <si>
    <t>SUMINISTRO E INSTALACION DE PLACA DE LAMINA ANTIDERRAPANTE CALIBRE IGUAL AL EXISTENTE, EN AMPLIACION DE DESCANSO DE ESCALERA. INCLUYE: MATERIALES, ACARREOS, ELEVACIONES, MANO DE OBRA, ANDAMIOS, SOLDADURA, UN MANO DE PRIMER ANTICORRISIVO, DOS MANO DE ESMALTE IGUAL AL COLOR EXISTENTE, HERRAMIENTA Y EQUIPO.</t>
  </si>
  <si>
    <t>*TEMP388</t>
  </si>
  <si>
    <t>AMPIACION E INSTALACION DE BARANDAL IGUAL AL EXISTENTE A BASE DE 3 TUBOS DE 2" CED 40 Y 2 POSTES DE 2" CED 40 A AL INICIO Y AL FINAL DE LA AMPLIACION DEL DESCANSO. INCLUYE: MATERIALES, ACARREOS, ELEVACIONES, CORTES, DESPERDICIOS, MANO DE OBRA, UNA MANO DE PINTURA PRIMER, DOS MANOS DE ESMALTE IGUAL AL COLOR EXISTENTE, HERRAMIENTA Y EQUIPO.</t>
  </si>
  <si>
    <t>ANDADORES</t>
  </si>
  <si>
    <t>*TEMP389</t>
  </si>
  <si>
    <t>DEMOLICIÓN DE PISOS, FIRMES Y/O ESALONES EXISTENTE DE CONCRETO SIMPLE, HASTA 12 CM DE ESPESOR; INCLUYE: CARGA Y ACARREO DENTRO Y FUERA DE OBRA DEL MATERIAL NO UTILIZABLE, MANO DE OBRA, HERRAMIENTA Y EQUIPO.</t>
  </si>
  <si>
    <t>*TEMP390</t>
  </si>
  <si>
    <t>EXCAVACIÓN A MANO EN TERRENO INVESTIGADO EN OBRA PARA FORMACIÓN DE PISOS, ANDADORES, PLAZAS CÍVICAS Y CANCHAS DEPORTIVAS, INCLUYE: CARGA MANUAL, ACARREO DENTRO Y FUERA DE LA OBRA A TIRO LIBRE DE MATERIAL NO UTILIZABLE, MANO DE OBRA, HERRAMIENTA Y EQUIPO.</t>
  </si>
  <si>
    <t>*TEMP391</t>
  </si>
  <si>
    <t>SUMINISTRO Y RELLENO DE MATERIAL INERTE DE BANCO (TEPETATE), COMPACTADO CON MEDIOS MECÁNICOS Y AGUA, EN CAPAS DE 20 CM DE ESPESOR, COMPACTADO AL 95% PROCTOR, INCLUYE: MATERIALES, PRUEBAS DE LABORATORIO, ACARREO, MANO DE OBRA, HERRAMIENTA Y EQUIPO, MEDIR COMPACTO, INCLUYE EL ABUNDAMIENTO.</t>
  </si>
  <si>
    <t>*TEMP392</t>
  </si>
  <si>
    <t>MURO DE PIEDRA DE LA REGIÓN ASENTADA CON MORTERO CEMENTO-CAL-ARENA 1:2:6 ACABADO COMÚN. INCLUYE: ACARREOS, FLETES, MANO DE OBRA, HERRMAINTA, EQUIPO, MATERIAL, DESPERDICIOS, LIMPIEZA DE AREA DE TRABAJO.</t>
  </si>
  <si>
    <t>*TEMP393</t>
  </si>
  <si>
    <t>DALA PERIMETRAL DE ANDADOR DE CONCRETO F'C=200 KG/CM2 DE 14 X 60 CM. SOBRESALIENDO 20 CM DEL NIVEL DE PISO TERMINADO, ARMADO CON 6 VARILLAS DEL #3 F'Y=4200 KG/CM2 Y ESTRIBOS DEL #2 @20 CM. INCLUYE: CIMBRA, MATERIALES, EQUIPO, MANO DE OBRA Y TODO LO NECESARIO PARA SU CORRECTA EJECUCIÓN.</t>
  </si>
  <si>
    <t>*TEMP394</t>
  </si>
  <si>
    <t>ESCALONES DE 0.60xX1.59X0.17 M. FORJADOS DE CONCRETO F'C=150 KG/CM2, ACABADO LAVADO. INCLUYE: TRAZO, MATERIALES, ACARREOS, CIMBRADO, DESCIMBRADO MANO DE OBRA, EQUIPO Y HERRAMIENTA.</t>
  </si>
  <si>
    <t>*TEMP395</t>
  </si>
  <si>
    <t>ESCALONES DE 1.40X1.50x0.17 M. FORJADOS DE CONCRETO F'C=150 KG/CM2, ACABADO LAVADO. INCLUYE: TRAZO, MATERIALES, ACARREOS, CIMBRADO, DESCIMBRADO MANO DE OBRA, EQUIPO Y HERRAMIENTA.</t>
  </si>
  <si>
    <t>*TEMP396</t>
  </si>
  <si>
    <t>PISO DE CONCRETO F'C=150 KG/CM2, H.O., 3/4", DE 10 CM. DE ESPESOR, ARMADO CON MALLA ELECTROSOLDADA 6-6/10-10, EN ANDADORES DE EDIFICIOS CONSIDERANDO UN VOLADO DE 10 CM. TERMINADO CON VOLTEADOR, COLADO EN PIEDRAS SEGÚN INDIQUE LA SUPERVISIÓN, INCLUYE: MATERIALES Y EQUIPO.</t>
  </si>
  <si>
    <t>*TEMP397</t>
  </si>
  <si>
    <t>SUMINISTRO, FABRICACIÓN Y COLOCACIÓN DE BARANDAL DE HERRERÍA PARA RAMPA DE 0.90 M. DE ALTURA, CON PASAMANOS DOBLE DE TUBO DE FIERRO C-30 DE 2" (SEPARACIÓN DE 10 CM. ENTRE SI EN FORMA VERTICAL), CON CURVA INTEGRADA AL FINAL Y EN CAMBIO DE DIRECCIÓN, CON POSTES @ 1.50M. FORMADOS DE 2 SOLERAS DE 1 1/2"" X 1/4" SOLDADAS A PLACA, TUBO DE 1/2" CON TAPA SUPERIOR DEL MISMO MATERIAL, 4 PIEZAS SOLERA DE 1 1/2"X9CM SEPARADAS LAS PRIMERAS DOS A 15CM LAS OTRAS DOS A CADA 21.5 CM, TUBO DE 1/2" DE 3 CM DE LARGO PARA SOLDAR LOS DOS TUBOS PASAMANOS A LAS PLACAS DE LOS POSTES, PLACA DE 20X20X1/4", TODO TERMINADO CON UNA CAPA DE PRIMER Y DOS CAPAS DE PINTURA ESMALTE COMO MÍNIMO, INCLUYE: MATERIALES, CORTES, DESPERDICIOS, SOLDADURA EN CORDÓN EN TODOS SUS EXTREMOS, FIJACIÓN, ACARREOS, EQUIPO, MANO DE OBRA, HERRAMIENTA Y TODO LO NECESARIO PARA SU CORRECTA EJECUCIÓN.</t>
  </si>
  <si>
    <t>INSTALACION ELECTRICA</t>
  </si>
  <si>
    <t>*TEMP398</t>
  </si>
  <si>
    <t>RENIVELACION EN 50 CM DE REGISTRO ELECTRICO EXISTENTE CON TABIQUE O BLOCK, ASENTADO CON MORTERO CEMENTO - ARENA 1:5. INCLUYE: DESERGIZACION DE CABLES DEL REGISTRO, DEMOLICION DE FONDO, FONDO DE CONCRETO F'C=150 KG/CM2, AUMENTO DE MURO DE TABIQUE O BLOCK APLANADO PERIMETRAL ACABADO FINO, ACARREOS, ELEVACIÓN DE MATERIALES, HERRAMIENTA Y MANO DE OBRA. P.U.O.T.</t>
  </si>
  <si>
    <t>*TEMP399</t>
  </si>
  <si>
    <t>REUBICACION DE DUCTO DE 1 VÍA EXISTENTE 50 CM ABAJO DE SU NIVEL ACTUAL. INCLUYE: MATERIALES, TRAZO, EXCAVACIÓN EN MATERIAL TIPO II POR MEDIOS MANUALES, (SECCIÓN 30 CM. DE ANCHO x 50 CM. DE PROFUNDIDAD), CAMA DE ARENA DE 10 CM. DE ESPESOR PARA ASENTAR DUCTO, CINTA DE PROTECCIÓN PLÁSTICA ROJA CON ADVERTENCIA "PELIGRO", FLEJE DE PLÁSTICO COLOCADO @ 3.00 M., RELLENO CON MATERIAL PRODUCTO DE EXCAVACIÓN COMPACTADO CON BAILARINA EN CAPAS DE 20 CM. INCORPORANDO AGUA, FLETE Y MANIOBRAS DE ACUERDO A NORMA VIGENTE DE CFE, EQUIPO DE SEGURIDAD, MANO DE OBRA, HERRAMIENTA Y ACARREOS.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</si>
</sst>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80A]#,##0.00"/>
    <numFmt numFmtId="165" formatCode="_-[$$-80A]* #,##0.00_-;\-[$$-80A]* #,##0.00_-;_-[$$-80A]* &quot;-&quot;??_-;_-@_-"/>
  </numFmts>
  <fonts count="10">
    <font>
      <sz val="11"/>
      <color theme="1"/>
      <name val="Calibri"/>
      <family val="2"/>
      <scheme val="minor"/>
    </font>
    <font>
      <sz val="10"/>
      <name val="Arial"/>
      <family val="2"/>
    </font>
    <font>
      <b/>
      <sz val="11"/>
      <color theme="1"/>
      <name val="Calibri"/>
      <family val="2"/>
      <scheme val="minor"/>
    </font>
    <font>
      <b/>
      <sz val="12"/>
      <color indexed="8"/>
      <name val="Arial"/>
      <family val="2"/>
    </font>
    <font>
      <sz val="10"/>
      <color indexed="8"/>
      <name val="Arial"/>
      <family val="2"/>
    </font>
    <font>
      <sz val="9"/>
      <color indexed="8"/>
      <name val="Arial"/>
      <family val="2"/>
    </font>
    <font>
      <sz val="11"/>
      <color theme="1"/>
      <name val="Arial"/>
      <family val="2"/>
    </font>
    <font>
      <b/>
      <sz val="11"/>
      <color theme="1"/>
      <name val="Arial"/>
      <family val="2"/>
    </font>
    <font>
      <b/>
      <sz val="8"/>
      <color theme="1"/>
      <name val="Arial"/>
      <family val="2"/>
    </font>
    <font>
      <b/>
      <sz val="11"/>
      <color indexed="8"/>
      <name val="Arial"/>
      <family val="2"/>
    </font>
  </fonts>
  <fills count="3">
    <fill>
      <patternFill/>
    </fill>
    <fill>
      <patternFill patternType="gray125"/>
    </fill>
    <fill>
      <patternFill patternType="solid">
        <fgColor theme="0" tint="-0.1499900072813034"/>
        <bgColor indexed="64"/>
      </patternFill>
    </fill>
  </fills>
  <borders count="3">
    <border>
      <left/>
      <right/>
      <top/>
      <bottom/>
      <diagonal/>
    </border>
    <border>
      <left style="thin"/>
      <right style="thin"/>
      <top style="thin"/>
      <bottom style="thin"/>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27">
    <xf numFmtId="0" fontId="0" fillId="0" borderId="0" xfId="0"/>
    <xf numFmtId="0" fontId="0" fillId="0" borderId="0" xfId="0" applyAlignment="1">
      <alignment/>
    </xf>
    <xf numFmtId="0" fontId="0" fillId="0" borderId="0" xfId="0" applyAlignment="1">
      <alignment horizontal="right"/>
    </xf>
    <xf numFmtId="4" fontId="0" fillId="0" borderId="0" xfId="0" applyNumberFormat="1" applyAlignment="1">
      <alignment horizontal="right"/>
    </xf>
    <xf numFmtId="164" fontId="0" fillId="0" borderId="0" xfId="0" applyNumberFormat="1" applyAlignment="1">
      <alignment horizontal="right"/>
    </xf>
    <xf numFmtId="0" fontId="0" fillId="0" borderId="0" xfId="0" applyAlignment="1">
      <alignment horizontal="left" vertical="top"/>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6" fillId="0" borderId="0" xfId="0" applyFont="1" applyAlignment="1">
      <alignment horizontal="center" vertical="top"/>
    </xf>
    <xf numFmtId="0" fontId="6" fillId="0" borderId="0" xfId="0" applyFont="1" applyAlignment="1">
      <alignment horizontal="justify" vertical="top" wrapText="1"/>
    </xf>
    <xf numFmtId="0" fontId="7" fillId="0" borderId="0" xfId="0" applyFont="1" applyAlignment="1">
      <alignment horizontal="center" vertical="justify" wrapText="1"/>
    </xf>
    <xf numFmtId="0" fontId="7" fillId="0" borderId="0" xfId="0" applyFont="1" applyAlignment="1">
      <alignment horizontal="right"/>
    </xf>
    <xf numFmtId="165" fontId="7" fillId="0" borderId="0" xfId="0" applyNumberFormat="1" applyFont="1" applyFill="1" applyAlignment="1">
      <alignment horizontal="right"/>
    </xf>
    <xf numFmtId="0" fontId="7" fillId="0" borderId="0" xfId="0" applyFont="1" applyAlignment="1">
      <alignment horizontal="right" vertical="justify" wrapText="1"/>
    </xf>
    <xf numFmtId="0" fontId="8" fillId="0" borderId="0" xfId="0" applyNumberFormat="1" applyFont="1" applyAlignment="1">
      <alignment horizontal="right" vertical="top"/>
    </xf>
    <xf numFmtId="0" fontId="8" fillId="0" borderId="0" xfId="0" applyNumberFormat="1" applyFont="1" applyAlignment="1">
      <alignment horizontal="center" vertical="top"/>
    </xf>
    <xf numFmtId="0" fontId="9" fillId="0" borderId="0" xfId="0" applyFont="1" applyAlignment="1">
      <alignment horizontal="left" vertical="top"/>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7" fillId="0" borderId="2" xfId="0" applyFont="1" applyBorder="1" applyAlignment="1">
      <alignment horizontal="left" vertical="top" wrapText="1"/>
    </xf>
    <xf numFmtId="0" fontId="7" fillId="0" borderId="0" xfId="0" applyFont="1" applyAlignment="1">
      <alignment horizontal="left" vertical="center"/>
    </xf>
    <xf numFmtId="0" fontId="6" fillId="0" borderId="0" xfId="0" applyFont="1" applyAlignment="1">
      <alignment horizontal="center" vertical="top" wrapText="1"/>
    </xf>
    <xf numFmtId="43" fontId="6" fillId="0" borderId="0" xfId="20" applyFont="1" applyFill="1" applyAlignment="1">
      <alignment vertical="top"/>
    </xf>
    <xf numFmtId="165" fontId="6" fillId="0" borderId="0" xfId="0" applyNumberFormat="1" applyFont="1" applyAlignment="1">
      <alignment vertical="top"/>
    </xf>
    <xf numFmtId="165" fontId="6" fillId="0" borderId="0" xfId="0" applyNumberFormat="1" applyFont="1" applyAlignment="1">
      <alignment horizontal="right" vertical="top"/>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0</xdr:colOff>
          <xdr:row>0</xdr:row>
          <xdr:rowOff>0</xdr:rowOff>
        </xdr:from>
        <xdr:to>
          <xdr:col>1</xdr:col>
          <xdr:colOff>676275</xdr:colOff>
          <xdr:row>4</xdr:row>
          <xdr:rowOff>19050</xdr:rowOff>
        </xdr:to>
        <xdr:sp macro="" textlink="">
          <xdr:nvSpPr>
            <xdr:cNvPr id="1025" name="Object 1" hidden="1">
              <a:extLst xmlns:a="http://schemas.openxmlformats.org/drawingml/2006/main">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image" Target="../media/image1.png" /><Relationship Id="rId1" Type="http://schemas.openxmlformats.org/officeDocument/2006/relationships/oleObject" Target="../embeddings/oleObject1.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5"/>
  <sheetViews>
    <sheetView tabSelected="1" zoomScale="85" zoomScaleNormal="85" workbookViewId="0" topLeftCell="A7">
      <selection activeCell="C13" sqref="C13:F13"/>
    </sheetView>
  </sheetViews>
  <sheetFormatPr defaultColWidth="11.421875" defaultRowHeight="15"/>
  <cols>
    <col min="1" max="1" width="14.8515625" style="5" customWidth="1"/>
    <col min="2" max="2" width="67.00390625" style="1" customWidth="1"/>
    <col min="3" max="3" width="8.8515625" style="2" customWidth="1"/>
    <col min="4" max="4" width="13.421875" style="3" customWidth="1"/>
    <col min="5" max="5" width="15.57421875" style="4" customWidth="1"/>
    <col min="6" max="6" width="22.57421875" style="4" customWidth="1"/>
    <col min="11" max="11" width="13.57421875" style="0" customWidth="1"/>
  </cols>
  <sheetData>
    <row r="1" spans="1:6" ht="15.75">
      <c r="A1" s="18" t="s">
        <v>0</v>
      </c>
      <c r="B1" s="18"/>
      <c r="C1" s="18"/>
      <c r="D1" s="18"/>
      <c r="E1" s="18"/>
      <c r="F1" s="18"/>
    </row>
    <row r="2" spans="1:6" ht="15">
      <c r="A2" s="19" t="s">
        <v>9</v>
      </c>
      <c r="B2" s="19"/>
      <c r="C2" s="19"/>
      <c r="D2" s="19"/>
      <c r="E2" s="19"/>
      <c r="F2" s="19"/>
    </row>
    <row r="3" spans="1:6" ht="15">
      <c r="A3" s="20" t="s">
        <v>1</v>
      </c>
      <c r="B3" s="20"/>
      <c r="C3" s="20"/>
      <c r="D3" s="20"/>
      <c r="E3" s="20"/>
      <c r="F3" s="20"/>
    </row>
    <row r="4" spans="1:6" ht="15">
      <c r="A4" s="20" t="s">
        <v>14</v>
      </c>
      <c r="B4" s="20"/>
      <c r="C4" s="20"/>
      <c r="D4" s="20"/>
      <c r="E4" s="20"/>
      <c r="F4" s="20"/>
    </row>
    <row r="5" spans="5:6" ht="15">
      <c r="E5" s="15" t="s">
        <v>13</v>
      </c>
      <c r="F5" s="16">
        <v>2424</v>
      </c>
    </row>
    <row r="6" spans="1:6" ht="21" customHeight="1">
      <c r="A6" s="22" t="s">
        <v>19</v>
      </c>
      <c r="B6" s="22"/>
      <c r="C6" s="22"/>
      <c r="D6" s="22"/>
      <c r="E6" s="22"/>
      <c r="F6" s="22"/>
    </row>
    <row r="7" spans="1:6" ht="48" customHeight="1">
      <c r="A7" s="17" t="s">
        <v>2</v>
      </c>
      <c r="B7" s="21" t="s">
        <v>21</v>
      </c>
      <c r="C7" s="21"/>
      <c r="D7" s="21"/>
      <c r="E7" s="21"/>
      <c r="F7" s="21"/>
    </row>
    <row r="8" spans="1:6" ht="30">
      <c r="A8" s="6" t="s">
        <v>3</v>
      </c>
      <c r="B8" s="6" t="s">
        <v>4</v>
      </c>
      <c r="C8" s="6" t="s">
        <v>5</v>
      </c>
      <c r="D8" s="7" t="s">
        <v>6</v>
      </c>
      <c r="E8" s="8" t="s">
        <v>7</v>
      </c>
      <c r="F8" s="8" t="s">
        <v>8</v>
      </c>
    </row>
    <row r="10" spans="1:5" ht="60">
      <c r="A10"/>
      <c r="B10" s="11" t="s">
        <v>21</v>
      </c>
      <c r="C10"/>
      <c r="D10"/>
      <c r="E10"/>
    </row>
    <row r="11" spans="1:5" ht="15">
      <c r="A11"/>
      <c r="B11" s="11" t="s">
        <v>22</v>
      </c>
      <c r="C11"/>
      <c r="D11"/>
      <c r="E11"/>
    </row>
    <row r="12" spans="1:5" ht="15">
      <c r="A12"/>
      <c r="B12" s="11" t="s">
        <v>15</v>
      </c>
      <c r="C12"/>
      <c r="D12"/>
      <c r="E12"/>
    </row>
    <row r="13" spans="1:6" ht="28.5">
      <c r="A13" s="9" t="s">
        <v>23</v>
      </c>
      <c r="B13" s="10" t="s">
        <v>24</v>
      </c>
      <c r="C13" s="23" t="s">
        <v>20</v>
      </c>
      <c r="D13" s="24">
        <v>1</v>
      </c>
      <c r="E13" s="25"/>
      <c r="F13" s="26">
        <f aca="true" t="shared" si="0" ref="F13">ROUND(E13*D13,2)</f>
        <v>0</v>
      </c>
    </row>
    <row r="15" spans="5:6" ht="15">
      <c r="E15" s="12" t="s">
        <v>11</v>
      </c>
      <c r="F15" s="13">
        <f>SUM(F13:F14)</f>
        <v>0</v>
      </c>
    </row>
    <row r="16" spans="1:5" ht="15">
      <c r="A16"/>
      <c r="B16" s="11" t="s">
        <v>25</v>
      </c>
      <c r="C16"/>
      <c r="D16"/>
      <c r="E16"/>
    </row>
    <row r="17" spans="1:6" ht="128.25">
      <c r="A17" s="9" t="s">
        <v>26</v>
      </c>
      <c r="B17" s="10" t="s">
        <v>27</v>
      </c>
      <c r="C17" s="23" t="s">
        <v>20</v>
      </c>
      <c r="D17" s="24">
        <v>2</v>
      </c>
      <c r="E17" s="25"/>
      <c r="F17" s="26">
        <f aca="true" t="shared" si="1" ref="F17">ROUND(E17*D17,2)</f>
        <v>0</v>
      </c>
    </row>
    <row r="19" spans="5:6" ht="15">
      <c r="E19" s="12" t="s">
        <v>11</v>
      </c>
      <c r="F19" s="13">
        <f>SUM(F17:F18)</f>
        <v>0</v>
      </c>
    </row>
    <row r="20" spans="1:5" ht="15">
      <c r="A20"/>
      <c r="B20" s="11" t="s">
        <v>28</v>
      </c>
      <c r="C20"/>
      <c r="D20"/>
      <c r="E20"/>
    </row>
    <row r="21" spans="1:6" ht="57">
      <c r="A21" s="9" t="s">
        <v>29</v>
      </c>
      <c r="B21" s="10" t="s">
        <v>30</v>
      </c>
      <c r="C21" s="23" t="s">
        <v>10</v>
      </c>
      <c r="D21" s="24">
        <v>56.38</v>
      </c>
      <c r="E21" s="25"/>
      <c r="F21" s="26">
        <f aca="true" t="shared" si="2" ref="F21:F30">ROUND(E21*D21,2)</f>
        <v>0</v>
      </c>
    </row>
    <row r="22" spans="1:6" ht="114">
      <c r="A22" s="9" t="s">
        <v>31</v>
      </c>
      <c r="B22" s="10" t="s">
        <v>32</v>
      </c>
      <c r="C22" s="23" t="s">
        <v>18</v>
      </c>
      <c r="D22" s="24">
        <v>65.41</v>
      </c>
      <c r="E22" s="25"/>
      <c r="F22" s="26">
        <f t="shared" si="2"/>
        <v>0</v>
      </c>
    </row>
    <row r="23" spans="1:6" ht="85.5">
      <c r="A23" s="9" t="s">
        <v>33</v>
      </c>
      <c r="B23" s="10" t="s">
        <v>34</v>
      </c>
      <c r="C23" s="23" t="s">
        <v>20</v>
      </c>
      <c r="D23" s="24">
        <v>2</v>
      </c>
      <c r="E23" s="25"/>
      <c r="F23" s="26">
        <f t="shared" si="2"/>
        <v>0</v>
      </c>
    </row>
    <row r="24" spans="1:6" ht="85.5">
      <c r="A24" s="9" t="s">
        <v>35</v>
      </c>
      <c r="B24" s="10" t="s">
        <v>36</v>
      </c>
      <c r="C24" s="23" t="s">
        <v>20</v>
      </c>
      <c r="D24" s="24">
        <v>2</v>
      </c>
      <c r="E24" s="25"/>
      <c r="F24" s="26">
        <f t="shared" si="2"/>
        <v>0</v>
      </c>
    </row>
    <row r="25" spans="1:6" ht="85.5">
      <c r="A25" s="9" t="s">
        <v>37</v>
      </c>
      <c r="B25" s="10" t="s">
        <v>38</v>
      </c>
      <c r="C25" s="23" t="s">
        <v>18</v>
      </c>
      <c r="D25" s="24">
        <v>5.39</v>
      </c>
      <c r="E25" s="25"/>
      <c r="F25" s="26">
        <f t="shared" si="2"/>
        <v>0</v>
      </c>
    </row>
    <row r="26" spans="1:6" ht="142.5">
      <c r="A26" s="9" t="s">
        <v>39</v>
      </c>
      <c r="B26" s="10" t="s">
        <v>40</v>
      </c>
      <c r="C26" s="23" t="s">
        <v>20</v>
      </c>
      <c r="D26" s="24">
        <v>2</v>
      </c>
      <c r="E26" s="25"/>
      <c r="F26" s="26">
        <f t="shared" si="2"/>
        <v>0</v>
      </c>
    </row>
    <row r="27" spans="1:6" ht="99.75">
      <c r="A27" s="9" t="s">
        <v>41</v>
      </c>
      <c r="B27" s="10" t="s">
        <v>42</v>
      </c>
      <c r="C27" s="23" t="s">
        <v>20</v>
      </c>
      <c r="D27" s="24">
        <v>2</v>
      </c>
      <c r="E27" s="25"/>
      <c r="F27" s="26">
        <f t="shared" si="2"/>
        <v>0</v>
      </c>
    </row>
    <row r="28" spans="1:6" ht="114">
      <c r="A28" s="9" t="s">
        <v>43</v>
      </c>
      <c r="B28" s="10" t="s">
        <v>44</v>
      </c>
      <c r="C28" s="23" t="s">
        <v>18</v>
      </c>
      <c r="D28" s="24">
        <v>3.91</v>
      </c>
      <c r="E28" s="25"/>
      <c r="F28" s="26">
        <f t="shared" si="2"/>
        <v>0</v>
      </c>
    </row>
    <row r="29" spans="1:6" ht="99.75">
      <c r="A29" s="9" t="s">
        <v>45</v>
      </c>
      <c r="B29" s="10" t="s">
        <v>46</v>
      </c>
      <c r="C29" s="23" t="s">
        <v>10</v>
      </c>
      <c r="D29" s="24">
        <v>1.04</v>
      </c>
      <c r="E29" s="25"/>
      <c r="F29" s="26">
        <f t="shared" si="2"/>
        <v>0</v>
      </c>
    </row>
    <row r="30" spans="1:6" ht="99.75">
      <c r="A30" s="9" t="s">
        <v>47</v>
      </c>
      <c r="B30" s="10" t="s">
        <v>48</v>
      </c>
      <c r="C30" s="23" t="s">
        <v>18</v>
      </c>
      <c r="D30" s="24">
        <v>1.37</v>
      </c>
      <c r="E30" s="25"/>
      <c r="F30" s="26">
        <f t="shared" si="2"/>
        <v>0</v>
      </c>
    </row>
    <row r="32" spans="5:6" ht="15">
      <c r="E32" s="12" t="s">
        <v>11</v>
      </c>
      <c r="F32" s="13">
        <f>SUM(F21:F31)</f>
        <v>0</v>
      </c>
    </row>
    <row r="33" spans="1:5" ht="15">
      <c r="A33"/>
      <c r="B33" s="11" t="s">
        <v>49</v>
      </c>
      <c r="C33"/>
      <c r="D33"/>
      <c r="E33"/>
    </row>
    <row r="34" spans="1:6" ht="71.25">
      <c r="A34" s="9" t="s">
        <v>50</v>
      </c>
      <c r="B34" s="10" t="s">
        <v>51</v>
      </c>
      <c r="C34" s="23" t="s">
        <v>10</v>
      </c>
      <c r="D34" s="24">
        <v>45.5</v>
      </c>
      <c r="E34" s="25"/>
      <c r="F34" s="26">
        <f aca="true" t="shared" si="3" ref="F34:F47">ROUND(E34*D34,2)</f>
        <v>0</v>
      </c>
    </row>
    <row r="35" spans="1:6" ht="71.25">
      <c r="A35" s="9" t="s">
        <v>52</v>
      </c>
      <c r="B35" s="10" t="s">
        <v>53</v>
      </c>
      <c r="C35" s="23" t="s">
        <v>17</v>
      </c>
      <c r="D35" s="24">
        <v>18.26</v>
      </c>
      <c r="E35" s="25"/>
      <c r="F35" s="26">
        <f t="shared" si="3"/>
        <v>0</v>
      </c>
    </row>
    <row r="36" spans="1:6" ht="85.5">
      <c r="A36" s="9" t="s">
        <v>54</v>
      </c>
      <c r="B36" s="10" t="s">
        <v>55</v>
      </c>
      <c r="C36" s="23" t="s">
        <v>17</v>
      </c>
      <c r="D36" s="24">
        <v>18.26</v>
      </c>
      <c r="E36" s="25"/>
      <c r="F36" s="26">
        <f t="shared" si="3"/>
        <v>0</v>
      </c>
    </row>
    <row r="37" spans="1:6" ht="57">
      <c r="A37" s="9" t="s">
        <v>56</v>
      </c>
      <c r="B37" s="10" t="s">
        <v>57</v>
      </c>
      <c r="C37" s="23" t="s">
        <v>17</v>
      </c>
      <c r="D37" s="24">
        <v>0.91</v>
      </c>
      <c r="E37" s="25"/>
      <c r="F37" s="26">
        <f t="shared" si="3"/>
        <v>0</v>
      </c>
    </row>
    <row r="38" spans="1:6" ht="85.5">
      <c r="A38" s="9" t="s">
        <v>58</v>
      </c>
      <c r="B38" s="10" t="s">
        <v>59</v>
      </c>
      <c r="C38" s="23" t="s">
        <v>18</v>
      </c>
      <c r="D38" s="24">
        <v>52.46</v>
      </c>
      <c r="E38" s="25"/>
      <c r="F38" s="26">
        <f t="shared" si="3"/>
        <v>0</v>
      </c>
    </row>
    <row r="39" spans="1:6" ht="57">
      <c r="A39" s="9" t="s">
        <v>60</v>
      </c>
      <c r="B39" s="10" t="s">
        <v>61</v>
      </c>
      <c r="C39" s="23" t="s">
        <v>10</v>
      </c>
      <c r="D39" s="24">
        <v>4.08</v>
      </c>
      <c r="E39" s="25"/>
      <c r="F39" s="26">
        <f t="shared" si="3"/>
        <v>0</v>
      </c>
    </row>
    <row r="40" spans="1:6" ht="57">
      <c r="A40" s="9" t="s">
        <v>62</v>
      </c>
      <c r="B40" s="10" t="s">
        <v>63</v>
      </c>
      <c r="C40" s="23" t="s">
        <v>20</v>
      </c>
      <c r="D40" s="24">
        <v>1</v>
      </c>
      <c r="E40" s="25"/>
      <c r="F40" s="26">
        <f t="shared" si="3"/>
        <v>0</v>
      </c>
    </row>
    <row r="41" spans="1:6" ht="85.5">
      <c r="A41" s="9" t="s">
        <v>64</v>
      </c>
      <c r="B41" s="10" t="s">
        <v>65</v>
      </c>
      <c r="C41" s="23" t="s">
        <v>10</v>
      </c>
      <c r="D41" s="24">
        <v>94.02</v>
      </c>
      <c r="E41" s="25"/>
      <c r="F41" s="26">
        <f t="shared" si="3"/>
        <v>0</v>
      </c>
    </row>
    <row r="42" spans="1:6" ht="256.5">
      <c r="A42" s="9" t="s">
        <v>66</v>
      </c>
      <c r="B42" s="10" t="s">
        <v>67</v>
      </c>
      <c r="C42" s="23" t="s">
        <v>18</v>
      </c>
      <c r="D42" s="24">
        <v>51.99</v>
      </c>
      <c r="E42" s="25"/>
      <c r="F42" s="26">
        <f t="shared" si="3"/>
        <v>0</v>
      </c>
    </row>
    <row r="44" spans="5:6" ht="15">
      <c r="E44" s="12" t="s">
        <v>11</v>
      </c>
      <c r="F44" s="13">
        <f>SUM(F34:F43)</f>
        <v>0</v>
      </c>
    </row>
    <row r="45" spans="1:5" ht="15">
      <c r="A45"/>
      <c r="B45" s="11" t="s">
        <v>68</v>
      </c>
      <c r="C45"/>
      <c r="D45"/>
      <c r="E45"/>
    </row>
    <row r="46" spans="1:6" ht="114">
      <c r="A46" s="9" t="s">
        <v>69</v>
      </c>
      <c r="B46" s="10" t="s">
        <v>70</v>
      </c>
      <c r="C46" s="23" t="s">
        <v>20</v>
      </c>
      <c r="D46" s="24">
        <v>1</v>
      </c>
      <c r="E46" s="25"/>
      <c r="F46" s="26">
        <f t="shared" si="3"/>
        <v>0</v>
      </c>
    </row>
    <row r="47" spans="1:6" ht="171">
      <c r="A47" s="9" t="s">
        <v>71</v>
      </c>
      <c r="B47" s="10" t="s">
        <v>72</v>
      </c>
      <c r="C47" s="23" t="s">
        <v>18</v>
      </c>
      <c r="D47" s="24">
        <v>11.44</v>
      </c>
      <c r="E47" s="25"/>
      <c r="F47" s="26">
        <f t="shared" si="3"/>
        <v>0</v>
      </c>
    </row>
    <row r="49" spans="5:6" ht="15">
      <c r="E49" s="12" t="s">
        <v>11</v>
      </c>
      <c r="F49" s="13">
        <f>SUM(F46:F48)</f>
        <v>0</v>
      </c>
    </row>
    <row r="53" spans="5:6" ht="15">
      <c r="E53" s="12" t="s">
        <v>16</v>
      </c>
      <c r="F53" s="13">
        <f>F49+F44+F32+F19+F15</f>
        <v>0</v>
      </c>
    </row>
    <row r="54" spans="5:6" ht="15">
      <c r="E54" s="14" t="s">
        <v>12</v>
      </c>
      <c r="F54" s="13">
        <f>F53*0.16</f>
        <v>0</v>
      </c>
    </row>
    <row r="55" spans="5:6" ht="15">
      <c r="E55" s="14" t="s">
        <v>8</v>
      </c>
      <c r="F55" s="13">
        <f>F54+F53</f>
        <v>0</v>
      </c>
    </row>
  </sheetData>
  <autoFilter ref="A9:F9"/>
  <mergeCells count="6">
    <mergeCell ref="A1:F1"/>
    <mergeCell ref="A2:F2"/>
    <mergeCell ref="A3:F3"/>
    <mergeCell ref="A4:F4"/>
    <mergeCell ref="B7:F7"/>
    <mergeCell ref="A6:F6"/>
  </mergeCells>
  <printOptions horizontalCentered="1"/>
  <pageMargins left="0.11811023622047245" right="0.11811023622047245" top="0.5511811023622047" bottom="0.5511811023622047" header="0.31496062992125984" footer="0.31496062992125984"/>
  <pageSetup horizontalDpi="600" verticalDpi="600" orientation="portrait" scale="70" r:id="rId4"/>
  <drawing r:id="rId3"/>
  <legacyDrawing r:id="rId2"/>
  <oleObjects>
    <mc:AlternateContent xmlns:mc="http://schemas.openxmlformats.org/markup-compatibility/2006">
      <mc:Choice Requires="x14">
        <oleObject progId="MSPhotoEd.3" shapeId="1025" r:id="rId1">
          <objectPr r:id="rId5">
            <anchor>
              <from>
                <xdr:col>0</xdr:col>
                <xdr:colOff>0</xdr:colOff>
                <xdr:row>0</xdr:row>
                <xdr:rowOff>0</xdr:rowOff>
              </from>
              <to>
                <xdr:col>1</xdr:col>
                <xdr:colOff>676275</xdr:colOff>
                <xdr:row>4</xdr:row>
                <xdr:rowOff>19050</xdr:rowOff>
              </to>
            </anchor>
          </objectPr>
        </oleObject>
      </mc:Choice>
      <mc:Fallback>
        <oleObject progId="MSPhotoEd.3" shapeId="1025" r:id="rId1"/>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U100048639</dc:creator>
  <cp:keywords/>
  <dc:description/>
  <cp:lastModifiedBy>EDGAR SALGADO DIAZ</cp:lastModifiedBy>
  <cp:lastPrinted>2024-05-29T17:35:06Z</cp:lastPrinted>
  <dcterms:created xsi:type="dcterms:W3CDTF">2015-01-20T16:59:31Z</dcterms:created>
  <dcterms:modified xsi:type="dcterms:W3CDTF">2024-06-17T17:33:38Z</dcterms:modified>
  <cp:category/>
  <cp:version/>
  <cp:contentType/>
  <cp:contentStatus/>
</cp:coreProperties>
</file>