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AEM\PRESUPUESTOS 2024\"/>
    </mc:Choice>
  </mc:AlternateContent>
  <xr:revisionPtr revIDLastSave="0" documentId="13_ncr:1_{DF636666-5956-4E7F-B44C-826346CED21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atalogo" sheetId="1" r:id="rId1"/>
  </sheets>
  <definedNames>
    <definedName name="_xlnm._FilterDatabase" localSheetId="0" hidden="1">catalogo!$A$9:$F$9</definedName>
    <definedName name="_xlnm.Print_Titles" localSheetId="0">catalogo!$1:$8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53" i="1" l="1"/>
  <c r="F31" i="1"/>
  <c r="F56" i="1" l="1"/>
  <c r="F57" i="1" s="1"/>
  <c r="F58" i="1" s="1"/>
</calcChain>
</file>

<file path=xl/sharedStrings.xml><?xml version="1.0" encoding="utf-8"?>
<sst xmlns="http://schemas.openxmlformats.org/spreadsheetml/2006/main" count="134" uniqueCount="66">
  <si>
    <t>UNIVERSIDAD AUTÓNOMA DEL ESTADO DE MORELOS</t>
  </si>
  <si>
    <t>DIRECCIÓN DE DESARROLLO DE INFRAESTRUCTURA UAEM</t>
  </si>
  <si>
    <t>OBRA:</t>
  </si>
  <si>
    <t>CLAVE</t>
  </si>
  <si>
    <t>DESCRIPCION</t>
  </si>
  <si>
    <t>UNIDAD</t>
  </si>
  <si>
    <t>CANTIDAD</t>
  </si>
  <si>
    <t>PRECIO UNITARIO</t>
  </si>
  <si>
    <t>TOTAL</t>
  </si>
  <si>
    <t>DIRECCIÓN GENERAL DE INFRAESTRUCTURA DE LA UAEM</t>
  </si>
  <si>
    <t>TOTAL PARTIDA</t>
  </si>
  <si>
    <t>16% DE IVA</t>
  </si>
  <si>
    <t>CLAVE DE OBRA:</t>
  </si>
  <si>
    <t>COORDINACION DE COSTOS DE LA UAEM</t>
  </si>
  <si>
    <t>TOTAL PARTIDAS</t>
  </si>
  <si>
    <t>PZA</t>
  </si>
  <si>
    <t>SUMINISTRO DE ENERGIA ELECTRICA Y EL CAMBIO DE TRANSFORMADOR EN LA FACULTAD DE AGROPECUARIAS Y HUMANIDADES</t>
  </si>
  <si>
    <t>51437-C.01</t>
  </si>
  <si>
    <t>ML</t>
  </si>
  <si>
    <t>51438C-63</t>
  </si>
  <si>
    <t>51438CP-63</t>
  </si>
  <si>
    <t>51438CM-63</t>
  </si>
  <si>
    <t>PRBR0069</t>
  </si>
  <si>
    <t>MRC-01.77</t>
  </si>
  <si>
    <t>102.3-9554</t>
  </si>
  <si>
    <t>JGO</t>
  </si>
  <si>
    <t>IE.750.01</t>
  </si>
  <si>
    <t>8533SAH</t>
  </si>
  <si>
    <t>61096C</t>
  </si>
  <si>
    <t>CO003.65</t>
  </si>
  <si>
    <t>CO008.10</t>
  </si>
  <si>
    <t>49600-56</t>
  </si>
  <si>
    <t>8535SH</t>
  </si>
  <si>
    <t>BTO</t>
  </si>
  <si>
    <t>LND609</t>
  </si>
  <si>
    <t>8536SH3</t>
  </si>
  <si>
    <t>GESTCFE01</t>
  </si>
  <si>
    <t>GEST.</t>
  </si>
  <si>
    <t>GESTUVIE</t>
  </si>
  <si>
    <t>UVIE</t>
  </si>
  <si>
    <t>51374GA</t>
  </si>
  <si>
    <t>2438F</t>
  </si>
  <si>
    <t>FACULTAD DE CIENCIAS AGROPECUARIAS</t>
  </si>
  <si>
    <t>SUMINISTRO E INSTALACIÓN DE INTERRUPTOR TERMOMAGNÉTICO DE 200AMP, 3 POLOS, 600A CON GABINETE, INCLUYE: SOPORTARÍA, MATERIALES, HERRAMIENTA, MANO DE OBRA Y TODO LO NECESARIO PARA SU CORRECTA INSTALACIÓN.SUMINISTRO E INSTALACIÓN DE INTERRUPTOR TERMOMAGNÉTICO DE 200AMP, 3 POLOS, 600A CON GABINETE, INCLUYE: SOPORTARÍA, MATERIALES, HERRAMIENTA, MANO DE OBRA Y TODO LO NECESARIO PARA SU CORRECTA INSTALACIÓN.</t>
  </si>
  <si>
    <t>SUMINISTRO E INSTALACIÓN DE TUBO CONDUIT GALVANIZADO PARED GRUESA 63 MM (2 ½” ) DE DIÁMETRO MARCA OMEGA O SIMILAR: INCLUYE: SUMINISTRO DE MATERIAL, ACARREOS, COLOCACIÓN, HERRAMIENTA Y MANO DE OBRA.</t>
  </si>
  <si>
    <t>SUMINISTRO E INSTALACIÓN DE CODO CONDUIT GALVANIZADO PARED GRUESA 63 MM (2 ½” ) DE DIÁMETRO MARCA OMEGA O SIMILAR, INCLUYE: SUMINISTRO DE MATERIAL, ACARREOS, COLOCACIÓN, HERRAMIENTA Y MANO DE OBRA.</t>
  </si>
  <si>
    <t>SUMINISTRO E INSTALACIÓN DE COPLE CONDUIT GALVANIZADO PARED GRUESA 63 MM (2 ½”) DE DIÁMETRO MARCA OMEGA O SIMILAR, INCLUYE: SUMINISTRO DE MATERIAL, ACARREOS, COLOCACIÓN, HERRAMIENTA Y MANO DE OBRA.</t>
  </si>
  <si>
    <t>SUMINISTRO E INSTALACIÓN DE CONTRA Y MONITOR GALVANIZADO PARED GRUESA 63 MM (2 ½”) DE DIÁMETRO MARCA OMEGA O SIMILAR, INCLUYE: SUMINISTRO DE MATERIAL, ACARREOS, COLOCACIÓN, HERRAMIENTA Y MANO DE OBRA.</t>
  </si>
  <si>
    <t>PRUEBAS DE RESISTENCIA DE AISLAMIENTO PARA CABLE DE POTENCIA XLP 25KV</t>
  </si>
  <si>
    <t>SUMINISTRO E INSTALACIÓN DE MARBETES, INCLUYE: CINCHOS DE PLÁSTICOS, HERRAMIENTA, MANO DE OBRA, Y TODO LO NECESARIO PARA SU CORRECTA INSTALACIÓN.</t>
  </si>
  <si>
    <t>SUMINISTRO E INSTALACIÓN DE CONECTOR ESTRIBO Y PERICO, INCLUYE: MATERIALES, HERRAMIENTA, MANO DE OBRA, Y TODO LO NECESARIO PARA SU CORRECTA INSTALACIÓN.</t>
  </si>
  <si>
    <t>SUMINISTRO E INSTALACIÓN DE CABLE DE COBRE DESNUDO CALIBRE 2, MARCA CONDUMEX O SIMILAR, INCLUYE: SUMINISTRO DE MATERIAL, INSTALACIÓN, CONEXIÓN, MANO DE OBRA Y HERRAMIENTA.</t>
  </si>
  <si>
    <t>SUMINISTRO E INSTALACIÓN DE REHILETE DE COBRE T/FÍSICA 30X40 CM. TOTAL GROUND, INCLUYE: MANO DE OBRA, MATERIALES Y HERRAMIENTA P.U.O.T.</t>
  </si>
  <si>
    <t>SUMINISTRO Y COLOCACIÓN DE INTENSIFICADOR PARA TIERRA FÍSICA (GEM COSTAL DE 11.36 KG), INCLUYE: MATERIALES, MANO DE OBRA Y HERRAMIENTA. P.U.O.T.</t>
  </si>
  <si>
    <t>SUMINISTRO E INSTALACIÓN DE CONECTOR A COMPRESIÓN TIPO C40-C40, INCLUYE: HERRAMIENTA Y TODO LO NECESARIO PARA SU CORRECTA INSTALACIÓN.</t>
  </si>
  <si>
    <t>SUMINISTRO E INSTALACIÓN DE CONECTOR A 90° VAR. 5/8” A ¾” O TUBO 3/8” COND. 2/0 250 BURNDY, INCLUYE: HERRAMIENTA Y TODO LO NECESARIO PARA SU CORRECTA INSTALACIÓN.</t>
  </si>
  <si>
    <t>SUMINISTRO E INSTALACIÓN DE VARILLA DE COBRE PARA TIERRA DE 5/8”, 3.05 MTS MARCA CADWELL O SIMILAR, INCLUYE: SUMINISTRO DE MATERIAL. INSTALACIÓN, CONEXIÓN, MANO DE OBRA Y HERRAMIENTA.</t>
  </si>
  <si>
    <t>SUMINISTRO E INSTALACIÓN DE BULTO DE BENTONITA SÓDICA (BULTO DE 50 KG) P.U.O.T.</t>
  </si>
  <si>
    <t>SUMINISTRO E INSTALACIÓN DE REGISTRO PARA SISTEMA DE TIERRA MARCA LANDING O SIMILAR, INCLUYE: SUMINISTRO DE MATERIAL, INSTALACIÓN, CONEXIÓN, MANO DE OBRA Y HERRAMIENTA.</t>
  </si>
  <si>
    <t>SUMINISTRO E INSTALACIÓN DE CABLE DE COBRE DESNUDO CAL. 3/0.</t>
  </si>
  <si>
    <t>GESTORÍA EN DEPENDENCIA CFE EN ZONA CUERNAVACA, INCLUYE; LOS ALCANCES TALES COMO REALIZACIÓN DE PROYECTO (PLANOS EN AUTOCAD), VISITAS, DOCUMENTOS INGRESADOS A CFE, RESOLUTIVO DE CFE, INGRESO DE PROYECTO.</t>
  </si>
  <si>
    <t>DICTAMEN DE VERIFICACIÓN EN INSTALACIONES ELÉCTRICAS (UVIE) PARA UN TRANSFORMADOR DE 75 KVA</t>
  </si>
  <si>
    <t>SUMINISTRO, INSTALACIÓN Y CONEXIÓN DE INTERRUPTOR TERMOMAGNÉTICO EN CAJA MOLDEADA DE 3X300AMP, INCLUYE: MATERIALES, INTERRUPTOR TERMOMAGNÉTICO DE 3 X 300 A 250V, GABINETE PARA INTERRUPTOR, ELEMENTOS DE FIJACIÓN, PRUEBAS, LIMPIEZA, MANO DE OBRA, EQUIPO, HERRAMIENTA, EQUIPO DE SEGURIDAD Y TODO LO NECESARIO PARA SU CORRECTA EJECUCIÓN. P.U.O.T.</t>
  </si>
  <si>
    <t>GESTUVIE125</t>
  </si>
  <si>
    <t>DICTAMEN DE VERIFICACIÓN EN INSTALACIONES ELÉCTRICAS (UVIE) PARA UN TRANSFORMADOR DE 112.5 KVA</t>
  </si>
  <si>
    <t>CENTRO INTERDISCIPLINARIO DE INVESTIGACIÓN EN HUMANIDADES Y CIENCIAS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</si>
</sst>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A]#,##0.00"/>
    <numFmt numFmtId="165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justify" wrapText="1"/>
    </xf>
    <xf numFmtId="0" fontId="7" fillId="0" borderId="0" xfId="0" applyFont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justify" wrapText="1"/>
    </xf>
    <xf numFmtId="0" fontId="8" fillId="0" borderId="0" xfId="0" applyNumberFormat="1" applyFont="1" applyAlignment="1">
      <alignment horizontal="right" vertical="top"/>
    </xf>
    <xf numFmtId="0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6" fillId="0" borderId="0" xfId="1" applyFont="1" applyFill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676275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20" zoomScale="85" zoomScaleNormal="85" workbookViewId="0">
      <selection activeCell="D33" sqref="D33"/>
    </sheetView>
  </sheetViews>
  <sheetFormatPr baseColWidth="10" defaultRowHeight="15" x14ac:dyDescent="0.25"/>
  <cols>
    <col min="1" max="1" width="14.85546875" style="5" customWidth="1"/>
    <col min="2" max="2" width="67" style="1" customWidth="1"/>
    <col min="3" max="3" width="8.85546875" style="2" customWidth="1"/>
    <col min="4" max="4" width="13.42578125" style="3" customWidth="1"/>
    <col min="5" max="5" width="15.5703125" style="4" customWidth="1"/>
    <col min="6" max="6" width="22.5703125" style="4" customWidth="1"/>
    <col min="11" max="11" width="13.5703125" customWidth="1"/>
  </cols>
  <sheetData>
    <row r="1" spans="1:6" ht="15.75" x14ac:dyDescent="0.25">
      <c r="A1" s="22" t="s">
        <v>0</v>
      </c>
      <c r="B1" s="22"/>
      <c r="C1" s="22"/>
      <c r="D1" s="22"/>
      <c r="E1" s="22"/>
      <c r="F1" s="22"/>
    </row>
    <row r="2" spans="1:6" x14ac:dyDescent="0.25">
      <c r="A2" s="23" t="s">
        <v>9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5">
      <c r="A4" s="24" t="s">
        <v>13</v>
      </c>
      <c r="B4" s="24"/>
      <c r="C4" s="24"/>
      <c r="D4" s="24"/>
      <c r="E4" s="24"/>
      <c r="F4" s="24"/>
    </row>
    <row r="5" spans="1:6" x14ac:dyDescent="0.25">
      <c r="E5" s="14" t="s">
        <v>12</v>
      </c>
      <c r="F5" s="15" t="s">
        <v>41</v>
      </c>
    </row>
    <row r="6" spans="1:6" x14ac:dyDescent="0.25">
      <c r="A6" s="26"/>
      <c r="B6" s="26"/>
      <c r="C6" s="26"/>
      <c r="D6" s="26"/>
      <c r="E6" s="26"/>
      <c r="F6" s="26"/>
    </row>
    <row r="7" spans="1:6" ht="36.75" customHeight="1" x14ac:dyDescent="0.25">
      <c r="A7" s="16" t="s">
        <v>2</v>
      </c>
      <c r="B7" s="25" t="s">
        <v>16</v>
      </c>
      <c r="C7" s="25"/>
      <c r="D7" s="25"/>
      <c r="E7" s="25"/>
      <c r="F7" s="25"/>
    </row>
    <row r="8" spans="1:6" ht="30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  <c r="F8" s="8" t="s">
        <v>8</v>
      </c>
    </row>
    <row r="10" spans="1:6" x14ac:dyDescent="0.25">
      <c r="A10"/>
      <c r="B10" s="10" t="s">
        <v>42</v>
      </c>
      <c r="C10"/>
      <c r="D10"/>
      <c r="E10"/>
    </row>
    <row r="11" spans="1:6" ht="128.25" x14ac:dyDescent="0.25">
      <c r="A11" s="17">
        <v>82255</v>
      </c>
      <c r="B11" s="9" t="s">
        <v>43</v>
      </c>
      <c r="C11" s="18" t="s">
        <v>15</v>
      </c>
      <c r="D11" s="19">
        <v>1</v>
      </c>
      <c r="E11" s="20"/>
      <c r="F11" s="21">
        <f t="shared" ref="F11:F29" si="0">ROUND(E11*D11,2)</f>
        <v>0</v>
      </c>
    </row>
    <row r="12" spans="1:6" ht="57" x14ac:dyDescent="0.25">
      <c r="A12" s="17" t="s">
        <v>17</v>
      </c>
      <c r="B12" s="9" t="s">
        <v>44</v>
      </c>
      <c r="C12" s="18" t="s">
        <v>18</v>
      </c>
      <c r="D12" s="19">
        <v>3</v>
      </c>
      <c r="E12" s="20"/>
      <c r="F12" s="21">
        <f t="shared" si="0"/>
        <v>0</v>
      </c>
    </row>
    <row r="13" spans="1:6" ht="57" x14ac:dyDescent="0.25">
      <c r="A13" s="17" t="s">
        <v>19</v>
      </c>
      <c r="B13" s="9" t="s">
        <v>45</v>
      </c>
      <c r="C13" s="18" t="s">
        <v>15</v>
      </c>
      <c r="D13" s="19">
        <v>2</v>
      </c>
      <c r="E13" s="20"/>
      <c r="F13" s="21">
        <f t="shared" si="0"/>
        <v>0</v>
      </c>
    </row>
    <row r="14" spans="1:6" ht="57" x14ac:dyDescent="0.25">
      <c r="A14" s="17" t="s">
        <v>20</v>
      </c>
      <c r="B14" s="9" t="s">
        <v>46</v>
      </c>
      <c r="C14" s="18" t="s">
        <v>15</v>
      </c>
      <c r="D14" s="19">
        <v>2</v>
      </c>
      <c r="E14" s="20"/>
      <c r="F14" s="21">
        <f t="shared" si="0"/>
        <v>0</v>
      </c>
    </row>
    <row r="15" spans="1:6" ht="57" x14ac:dyDescent="0.25">
      <c r="A15" s="17" t="s">
        <v>21</v>
      </c>
      <c r="B15" s="9" t="s">
        <v>47</v>
      </c>
      <c r="C15" s="18" t="s">
        <v>15</v>
      </c>
      <c r="D15" s="19">
        <v>2</v>
      </c>
      <c r="E15" s="20"/>
      <c r="F15" s="21">
        <f t="shared" si="0"/>
        <v>0</v>
      </c>
    </row>
    <row r="16" spans="1:6" ht="28.5" x14ac:dyDescent="0.25">
      <c r="A16" s="17" t="s">
        <v>22</v>
      </c>
      <c r="B16" s="9" t="s">
        <v>48</v>
      </c>
      <c r="C16" s="18" t="s">
        <v>5</v>
      </c>
      <c r="D16" s="19">
        <v>3</v>
      </c>
      <c r="E16" s="20"/>
      <c r="F16" s="21">
        <f t="shared" si="0"/>
        <v>0</v>
      </c>
    </row>
    <row r="17" spans="1:6" ht="42.75" x14ac:dyDescent="0.25">
      <c r="A17" s="17" t="s">
        <v>23</v>
      </c>
      <c r="B17" s="9" t="s">
        <v>49</v>
      </c>
      <c r="C17" s="18" t="s">
        <v>15</v>
      </c>
      <c r="D17" s="19">
        <v>3</v>
      </c>
      <c r="E17" s="20"/>
      <c r="F17" s="21">
        <f t="shared" si="0"/>
        <v>0</v>
      </c>
    </row>
    <row r="18" spans="1:6" ht="57" x14ac:dyDescent="0.25">
      <c r="A18" s="17" t="s">
        <v>24</v>
      </c>
      <c r="B18" s="9" t="s">
        <v>50</v>
      </c>
      <c r="C18" s="18" t="s">
        <v>25</v>
      </c>
      <c r="D18" s="19">
        <v>3</v>
      </c>
      <c r="E18" s="20"/>
      <c r="F18" s="21">
        <f t="shared" si="0"/>
        <v>0</v>
      </c>
    </row>
    <row r="19" spans="1:6" ht="57" x14ac:dyDescent="0.25">
      <c r="A19" s="17" t="s">
        <v>26</v>
      </c>
      <c r="B19" s="9" t="s">
        <v>51</v>
      </c>
      <c r="C19" s="18" t="s">
        <v>18</v>
      </c>
      <c r="D19" s="19">
        <v>9</v>
      </c>
      <c r="E19" s="20"/>
      <c r="F19" s="21">
        <f t="shared" si="0"/>
        <v>0</v>
      </c>
    </row>
    <row r="20" spans="1:6" ht="42.75" x14ac:dyDescent="0.25">
      <c r="A20" s="17" t="s">
        <v>27</v>
      </c>
      <c r="B20" s="9" t="s">
        <v>52</v>
      </c>
      <c r="C20" s="18" t="s">
        <v>15</v>
      </c>
      <c r="D20" s="19">
        <v>3</v>
      </c>
      <c r="E20" s="20"/>
      <c r="F20" s="21">
        <f t="shared" si="0"/>
        <v>0</v>
      </c>
    </row>
    <row r="21" spans="1:6" ht="42.75" x14ac:dyDescent="0.25">
      <c r="A21" s="17" t="s">
        <v>28</v>
      </c>
      <c r="B21" s="9" t="s">
        <v>53</v>
      </c>
      <c r="C21" s="18" t="s">
        <v>15</v>
      </c>
      <c r="D21" s="19">
        <v>3</v>
      </c>
      <c r="E21" s="20"/>
      <c r="F21" s="21">
        <f t="shared" si="0"/>
        <v>0</v>
      </c>
    </row>
    <row r="22" spans="1:6" ht="42.75" x14ac:dyDescent="0.25">
      <c r="A22" s="17" t="s">
        <v>29</v>
      </c>
      <c r="B22" s="9" t="s">
        <v>54</v>
      </c>
      <c r="C22" s="18" t="s">
        <v>15</v>
      </c>
      <c r="D22" s="19">
        <v>3</v>
      </c>
      <c r="E22" s="20"/>
      <c r="F22" s="21">
        <f t="shared" si="0"/>
        <v>0</v>
      </c>
    </row>
    <row r="23" spans="1:6" ht="57" x14ac:dyDescent="0.25">
      <c r="A23" s="17" t="s">
        <v>30</v>
      </c>
      <c r="B23" s="9" t="s">
        <v>55</v>
      </c>
      <c r="C23" s="18" t="s">
        <v>15</v>
      </c>
      <c r="D23" s="19">
        <v>3</v>
      </c>
      <c r="E23" s="20"/>
      <c r="F23" s="21">
        <f t="shared" si="0"/>
        <v>0</v>
      </c>
    </row>
    <row r="24" spans="1:6" ht="57" x14ac:dyDescent="0.25">
      <c r="A24" s="17" t="s">
        <v>31</v>
      </c>
      <c r="B24" s="9" t="s">
        <v>56</v>
      </c>
      <c r="C24" s="18" t="s">
        <v>15</v>
      </c>
      <c r="D24" s="19">
        <v>3</v>
      </c>
      <c r="E24" s="20"/>
      <c r="F24" s="21">
        <f t="shared" si="0"/>
        <v>0</v>
      </c>
    </row>
    <row r="25" spans="1:6" ht="28.5" x14ac:dyDescent="0.25">
      <c r="A25" s="17" t="s">
        <v>32</v>
      </c>
      <c r="B25" s="9" t="s">
        <v>57</v>
      </c>
      <c r="C25" s="18" t="s">
        <v>33</v>
      </c>
      <c r="D25" s="19">
        <v>3</v>
      </c>
      <c r="E25" s="20"/>
      <c r="F25" s="21">
        <f t="shared" si="0"/>
        <v>0</v>
      </c>
    </row>
    <row r="26" spans="1:6" ht="57" x14ac:dyDescent="0.25">
      <c r="A26" s="17" t="s">
        <v>34</v>
      </c>
      <c r="B26" s="9" t="s">
        <v>58</v>
      </c>
      <c r="C26" s="18" t="s">
        <v>15</v>
      </c>
      <c r="D26" s="19">
        <v>3</v>
      </c>
      <c r="E26" s="20"/>
      <c r="F26" s="21">
        <f t="shared" si="0"/>
        <v>0</v>
      </c>
    </row>
    <row r="27" spans="1:6" ht="28.5" x14ac:dyDescent="0.25">
      <c r="A27" s="17" t="s">
        <v>35</v>
      </c>
      <c r="B27" s="9" t="s">
        <v>59</v>
      </c>
      <c r="C27" s="18" t="s">
        <v>18</v>
      </c>
      <c r="D27" s="19">
        <v>24</v>
      </c>
      <c r="E27" s="20"/>
      <c r="F27" s="21">
        <f t="shared" si="0"/>
        <v>0</v>
      </c>
    </row>
    <row r="28" spans="1:6" ht="71.25" x14ac:dyDescent="0.25">
      <c r="A28" s="17" t="s">
        <v>36</v>
      </c>
      <c r="B28" s="9" t="s">
        <v>60</v>
      </c>
      <c r="C28" s="18" t="s">
        <v>37</v>
      </c>
      <c r="D28" s="19">
        <v>1</v>
      </c>
      <c r="E28" s="20"/>
      <c r="F28" s="21">
        <f t="shared" si="0"/>
        <v>0</v>
      </c>
    </row>
    <row r="29" spans="1:6" ht="28.5" x14ac:dyDescent="0.25">
      <c r="A29" s="17" t="s">
        <v>38</v>
      </c>
      <c r="B29" s="9" t="s">
        <v>61</v>
      </c>
      <c r="C29" s="18" t="s">
        <v>39</v>
      </c>
      <c r="D29" s="19">
        <v>1</v>
      </c>
      <c r="E29" s="20"/>
      <c r="F29" s="21">
        <f t="shared" si="0"/>
        <v>0</v>
      </c>
    </row>
    <row r="31" spans="1:6" x14ac:dyDescent="0.25">
      <c r="E31" s="11" t="s">
        <v>10</v>
      </c>
      <c r="F31" s="12">
        <f>SUM(F11:F30)</f>
        <v>0</v>
      </c>
    </row>
    <row r="32" spans="1:6" ht="30" x14ac:dyDescent="0.25">
      <c r="A32"/>
      <c r="B32" s="10" t="s">
        <v>65</v>
      </c>
      <c r="C32"/>
      <c r="D32"/>
      <c r="E32"/>
    </row>
    <row r="33" spans="1:6" ht="99.75" x14ac:dyDescent="0.25">
      <c r="A33" s="17" t="s">
        <v>40</v>
      </c>
      <c r="B33" s="9" t="s">
        <v>62</v>
      </c>
      <c r="C33" s="18" t="s">
        <v>15</v>
      </c>
      <c r="D33" s="19">
        <v>1</v>
      </c>
      <c r="E33" s="20"/>
      <c r="F33" s="21">
        <f t="shared" ref="F33:F51" si="1">ROUND(E33*D33,2)</f>
        <v>0</v>
      </c>
    </row>
    <row r="34" spans="1:6" ht="57" x14ac:dyDescent="0.25">
      <c r="A34" s="17" t="s">
        <v>17</v>
      </c>
      <c r="B34" s="9" t="s">
        <v>44</v>
      </c>
      <c r="C34" s="18" t="s">
        <v>18</v>
      </c>
      <c r="D34" s="19">
        <v>6</v>
      </c>
      <c r="E34" s="20"/>
      <c r="F34" s="21">
        <f t="shared" si="1"/>
        <v>0</v>
      </c>
    </row>
    <row r="35" spans="1:6" ht="57" x14ac:dyDescent="0.25">
      <c r="A35" s="17" t="s">
        <v>19</v>
      </c>
      <c r="B35" s="9" t="s">
        <v>45</v>
      </c>
      <c r="C35" s="18" t="s">
        <v>15</v>
      </c>
      <c r="D35" s="19">
        <v>2</v>
      </c>
      <c r="E35" s="20"/>
      <c r="F35" s="21">
        <f t="shared" si="1"/>
        <v>0</v>
      </c>
    </row>
    <row r="36" spans="1:6" ht="57" x14ac:dyDescent="0.25">
      <c r="A36" s="17" t="s">
        <v>20</v>
      </c>
      <c r="B36" s="9" t="s">
        <v>46</v>
      </c>
      <c r="C36" s="18" t="s">
        <v>15</v>
      </c>
      <c r="D36" s="19">
        <v>4</v>
      </c>
      <c r="E36" s="20"/>
      <c r="F36" s="21">
        <f t="shared" si="1"/>
        <v>0</v>
      </c>
    </row>
    <row r="37" spans="1:6" ht="57" x14ac:dyDescent="0.25">
      <c r="A37" s="17" t="s">
        <v>21</v>
      </c>
      <c r="B37" s="9" t="s">
        <v>47</v>
      </c>
      <c r="C37" s="18" t="s">
        <v>15</v>
      </c>
      <c r="D37" s="19">
        <v>4</v>
      </c>
      <c r="E37" s="20"/>
      <c r="F37" s="21">
        <f t="shared" si="1"/>
        <v>0</v>
      </c>
    </row>
    <row r="38" spans="1:6" ht="28.5" x14ac:dyDescent="0.25">
      <c r="A38" s="17" t="s">
        <v>22</v>
      </c>
      <c r="B38" s="9" t="s">
        <v>48</v>
      </c>
      <c r="C38" s="18" t="s">
        <v>5</v>
      </c>
      <c r="D38" s="19">
        <v>3</v>
      </c>
      <c r="E38" s="20"/>
      <c r="F38" s="21">
        <f t="shared" si="1"/>
        <v>0</v>
      </c>
    </row>
    <row r="39" spans="1:6" ht="42.75" x14ac:dyDescent="0.25">
      <c r="A39" s="17" t="s">
        <v>23</v>
      </c>
      <c r="B39" s="9" t="s">
        <v>49</v>
      </c>
      <c r="C39" s="18" t="s">
        <v>15</v>
      </c>
      <c r="D39" s="19">
        <v>3</v>
      </c>
      <c r="E39" s="20"/>
      <c r="F39" s="21">
        <f t="shared" si="1"/>
        <v>0</v>
      </c>
    </row>
    <row r="40" spans="1:6" ht="57" x14ac:dyDescent="0.25">
      <c r="A40" s="17" t="s">
        <v>24</v>
      </c>
      <c r="B40" s="9" t="s">
        <v>50</v>
      </c>
      <c r="C40" s="18" t="s">
        <v>25</v>
      </c>
      <c r="D40" s="19">
        <v>3</v>
      </c>
      <c r="E40" s="20"/>
      <c r="F40" s="21">
        <f t="shared" si="1"/>
        <v>0</v>
      </c>
    </row>
    <row r="41" spans="1:6" ht="57" x14ac:dyDescent="0.25">
      <c r="A41" s="17" t="s">
        <v>26</v>
      </c>
      <c r="B41" s="9" t="s">
        <v>51</v>
      </c>
      <c r="C41" s="18" t="s">
        <v>18</v>
      </c>
      <c r="D41" s="19">
        <v>3</v>
      </c>
      <c r="E41" s="20"/>
      <c r="F41" s="21">
        <f t="shared" si="1"/>
        <v>0</v>
      </c>
    </row>
    <row r="42" spans="1:6" ht="42.75" x14ac:dyDescent="0.25">
      <c r="A42" s="17" t="s">
        <v>27</v>
      </c>
      <c r="B42" s="9" t="s">
        <v>52</v>
      </c>
      <c r="C42" s="18" t="s">
        <v>15</v>
      </c>
      <c r="D42" s="19">
        <v>9</v>
      </c>
      <c r="E42" s="20"/>
      <c r="F42" s="21">
        <f t="shared" si="1"/>
        <v>0</v>
      </c>
    </row>
    <row r="43" spans="1:6" ht="42.75" x14ac:dyDescent="0.25">
      <c r="A43" s="17" t="s">
        <v>28</v>
      </c>
      <c r="B43" s="9" t="s">
        <v>53</v>
      </c>
      <c r="C43" s="18" t="s">
        <v>15</v>
      </c>
      <c r="D43" s="19">
        <v>3</v>
      </c>
      <c r="E43" s="20"/>
      <c r="F43" s="21">
        <f t="shared" si="1"/>
        <v>0</v>
      </c>
    </row>
    <row r="44" spans="1:6" ht="42.75" x14ac:dyDescent="0.25">
      <c r="A44" s="17" t="s">
        <v>29</v>
      </c>
      <c r="B44" s="9" t="s">
        <v>54</v>
      </c>
      <c r="C44" s="18" t="s">
        <v>15</v>
      </c>
      <c r="D44" s="19">
        <v>3</v>
      </c>
      <c r="E44" s="20"/>
      <c r="F44" s="21">
        <f t="shared" si="1"/>
        <v>0</v>
      </c>
    </row>
    <row r="45" spans="1:6" ht="57" x14ac:dyDescent="0.25">
      <c r="A45" s="17" t="s">
        <v>30</v>
      </c>
      <c r="B45" s="9" t="s">
        <v>55</v>
      </c>
      <c r="C45" s="18" t="s">
        <v>15</v>
      </c>
      <c r="D45" s="19">
        <v>3</v>
      </c>
      <c r="E45" s="20"/>
      <c r="F45" s="21">
        <f t="shared" si="1"/>
        <v>0</v>
      </c>
    </row>
    <row r="46" spans="1:6" ht="57" x14ac:dyDescent="0.25">
      <c r="A46" s="17" t="s">
        <v>31</v>
      </c>
      <c r="B46" s="9" t="s">
        <v>56</v>
      </c>
      <c r="C46" s="18" t="s">
        <v>15</v>
      </c>
      <c r="D46" s="19">
        <v>3</v>
      </c>
      <c r="E46" s="20"/>
      <c r="F46" s="21">
        <f t="shared" si="1"/>
        <v>0</v>
      </c>
    </row>
    <row r="47" spans="1:6" ht="28.5" x14ac:dyDescent="0.25">
      <c r="A47" s="17" t="s">
        <v>32</v>
      </c>
      <c r="B47" s="9" t="s">
        <v>57</v>
      </c>
      <c r="C47" s="18" t="s">
        <v>33</v>
      </c>
      <c r="D47" s="19">
        <v>3</v>
      </c>
      <c r="E47" s="20"/>
      <c r="F47" s="21">
        <f t="shared" si="1"/>
        <v>0</v>
      </c>
    </row>
    <row r="48" spans="1:6" ht="57" x14ac:dyDescent="0.25">
      <c r="A48" s="17" t="s">
        <v>34</v>
      </c>
      <c r="B48" s="9" t="s">
        <v>58</v>
      </c>
      <c r="C48" s="18" t="s">
        <v>15</v>
      </c>
      <c r="D48" s="19">
        <v>3</v>
      </c>
      <c r="E48" s="20"/>
      <c r="F48" s="21">
        <f t="shared" si="1"/>
        <v>0</v>
      </c>
    </row>
    <row r="49" spans="1:6" ht="28.5" x14ac:dyDescent="0.25">
      <c r="A49" s="17" t="s">
        <v>35</v>
      </c>
      <c r="B49" s="9" t="s">
        <v>59</v>
      </c>
      <c r="C49" s="18" t="s">
        <v>18</v>
      </c>
      <c r="D49" s="19">
        <v>67.66</v>
      </c>
      <c r="E49" s="20"/>
      <c r="F49" s="21">
        <f t="shared" si="1"/>
        <v>0</v>
      </c>
    </row>
    <row r="50" spans="1:6" ht="71.25" x14ac:dyDescent="0.25">
      <c r="A50" s="17" t="s">
        <v>36</v>
      </c>
      <c r="B50" s="9" t="s">
        <v>60</v>
      </c>
      <c r="C50" s="18" t="s">
        <v>37</v>
      </c>
      <c r="D50" s="19">
        <v>1</v>
      </c>
      <c r="E50" s="20"/>
      <c r="F50" s="21">
        <f t="shared" si="1"/>
        <v>0</v>
      </c>
    </row>
    <row r="51" spans="1:6" ht="28.5" x14ac:dyDescent="0.25">
      <c r="A51" s="17" t="s">
        <v>63</v>
      </c>
      <c r="B51" s="9" t="s">
        <v>64</v>
      </c>
      <c r="C51" s="18" t="s">
        <v>39</v>
      </c>
      <c r="D51" s="19">
        <v>1</v>
      </c>
      <c r="E51" s="20"/>
      <c r="F51" s="21">
        <f t="shared" si="1"/>
        <v>0</v>
      </c>
    </row>
    <row r="53" spans="1:6" x14ac:dyDescent="0.25">
      <c r="E53" s="11" t="s">
        <v>10</v>
      </c>
      <c r="F53" s="12">
        <f>SUM(F33:F52)</f>
        <v>0</v>
      </c>
    </row>
    <row r="56" spans="1:6" x14ac:dyDescent="0.25">
      <c r="E56" s="11" t="s">
        <v>14</v>
      </c>
      <c r="F56" s="12">
        <f>F53+F31</f>
        <v>0</v>
      </c>
    </row>
    <row r="57" spans="1:6" x14ac:dyDescent="0.25">
      <c r="E57" s="13" t="s">
        <v>11</v>
      </c>
      <c r="F57" s="12">
        <f>F56*0.16</f>
        <v>0</v>
      </c>
    </row>
    <row r="58" spans="1:6" x14ac:dyDescent="0.25">
      <c r="E58" s="13" t="s">
        <v>8</v>
      </c>
      <c r="F58" s="12">
        <f>F57+F56</f>
        <v>0</v>
      </c>
    </row>
  </sheetData>
  <autoFilter ref="A9:F9" xr:uid="{00000000-0009-0000-0000-000000000000}"/>
  <mergeCells count="6">
    <mergeCell ref="A1:F1"/>
    <mergeCell ref="A2:F2"/>
    <mergeCell ref="A3:F3"/>
    <mergeCell ref="A4:F4"/>
    <mergeCell ref="B7:F7"/>
    <mergeCell ref="A6:F6"/>
  </mergeCells>
  <printOptions horizontalCentered="1"/>
  <pageMargins left="0.11811023622047245" right="0.11811023622047245" top="0.55118110236220474" bottom="0.55118110236220474" header="0.31496062992125984" footer="0.31496062992125984"/>
  <pageSetup scale="70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676275</xdr:colOff>
                <xdr:row>4</xdr:row>
                <xdr:rowOff>19050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catalogo</vt:lpstr>
      <vt:lpstr>catalogo!Títulos_a_imprimir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U100048639</dc:creator>
  <cp:lastModifiedBy>EDGAR SALGADO DIAZ</cp:lastModifiedBy>
  <cp:lastPrinted>2024-09-06T22:58:52Z</cp:lastPrinted>
  <dcterms:created xsi:type="dcterms:W3CDTF">2015-01-20T16:59:31Z</dcterms:created>
  <dcterms:modified xsi:type="dcterms:W3CDTF">2024-09-06T22:59:00Z</dcterms:modified>
</cp:coreProperties>
</file>